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880" yWindow="0" windowWidth="27920" windowHeight="16800" tabRatio="500" activeTab="4"/>
  </bookViews>
  <sheets>
    <sheet name="Newborn-Fetal" sheetId="1" r:id="rId1"/>
    <sheet name="Sheet1" sheetId="6" r:id="rId2"/>
    <sheet name="Juvenile" sheetId="2" r:id="rId3"/>
    <sheet name="Adult Female" sheetId="3" r:id="rId4"/>
    <sheet name="Sheet2" sheetId="7" r:id="rId5"/>
    <sheet name="Adult Male" sheetId="4" r:id="rId6"/>
    <sheet name="Unknown" sheetId="5" r:id="rId7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V9" i="7" l="1"/>
  <c r="AU9" i="7"/>
  <c r="AQ9" i="7"/>
  <c r="AP9" i="7"/>
  <c r="AL9" i="7"/>
  <c r="AK9" i="7"/>
  <c r="AG9" i="7"/>
  <c r="AF9" i="7"/>
  <c r="AB9" i="7"/>
  <c r="AA9" i="7"/>
  <c r="W9" i="7"/>
  <c r="V9" i="7"/>
  <c r="R9" i="7"/>
  <c r="Q9" i="7"/>
  <c r="M9" i="7"/>
  <c r="L9" i="7"/>
  <c r="H9" i="7"/>
  <c r="G9" i="7"/>
  <c r="AV8" i="7"/>
  <c r="AU8" i="7"/>
  <c r="AQ8" i="7"/>
  <c r="AP8" i="7"/>
  <c r="AL8" i="7"/>
  <c r="AK8" i="7"/>
  <c r="AG8" i="7"/>
  <c r="AF8" i="7"/>
  <c r="AB8" i="7"/>
  <c r="AA8" i="7"/>
  <c r="W8" i="7"/>
  <c r="V8" i="7"/>
  <c r="R8" i="7"/>
  <c r="Q8" i="7"/>
  <c r="M8" i="7"/>
  <c r="L8" i="7"/>
  <c r="H8" i="7"/>
  <c r="G8" i="7"/>
  <c r="AV7" i="7"/>
  <c r="AU7" i="7"/>
  <c r="AQ7" i="7"/>
  <c r="AP7" i="7"/>
  <c r="AL7" i="7"/>
  <c r="AK7" i="7"/>
  <c r="AG7" i="7"/>
  <c r="AF7" i="7"/>
  <c r="AB7" i="7"/>
  <c r="AA7" i="7"/>
  <c r="W7" i="7"/>
  <c r="V7" i="7"/>
  <c r="R7" i="7"/>
  <c r="Q7" i="7"/>
  <c r="M7" i="7"/>
  <c r="L7" i="7"/>
  <c r="H7" i="7"/>
  <c r="G7" i="7"/>
  <c r="AV6" i="7"/>
  <c r="AU6" i="7"/>
  <c r="AQ6" i="7"/>
  <c r="AP6" i="7"/>
  <c r="AL6" i="7"/>
  <c r="AK6" i="7"/>
  <c r="AG6" i="7"/>
  <c r="AF6" i="7"/>
  <c r="AB6" i="7"/>
  <c r="AA6" i="7"/>
  <c r="W6" i="7"/>
  <c r="V6" i="7"/>
  <c r="R6" i="7"/>
  <c r="Q6" i="7"/>
  <c r="M6" i="7"/>
  <c r="L6" i="7"/>
  <c r="H6" i="7"/>
  <c r="G6" i="7"/>
  <c r="AV5" i="7"/>
  <c r="AU5" i="7"/>
  <c r="AQ5" i="7"/>
  <c r="AP5" i="7"/>
  <c r="AL5" i="7"/>
  <c r="AK5" i="7"/>
  <c r="AG5" i="7"/>
  <c r="AF5" i="7"/>
  <c r="AB5" i="7"/>
  <c r="AA5" i="7"/>
  <c r="W5" i="7"/>
  <c r="V5" i="7"/>
  <c r="R5" i="7"/>
  <c r="Q5" i="7"/>
  <c r="M5" i="7"/>
  <c r="L5" i="7"/>
  <c r="H5" i="7"/>
  <c r="G5" i="7"/>
  <c r="AV4" i="7"/>
  <c r="AU4" i="7"/>
  <c r="AQ4" i="7"/>
  <c r="AP4" i="7"/>
  <c r="AL4" i="7"/>
  <c r="AK4" i="7"/>
  <c r="AG4" i="7"/>
  <c r="AF4" i="7"/>
  <c r="AB4" i="7"/>
  <c r="AA4" i="7"/>
  <c r="W4" i="7"/>
  <c r="V4" i="7"/>
  <c r="R4" i="7"/>
  <c r="Q4" i="7"/>
  <c r="M4" i="7"/>
  <c r="L4" i="7"/>
  <c r="H4" i="7"/>
  <c r="G4" i="7"/>
  <c r="AV3" i="7"/>
  <c r="AU3" i="7"/>
  <c r="AQ3" i="7"/>
  <c r="AP3" i="7"/>
  <c r="AL3" i="7"/>
  <c r="AK3" i="7"/>
  <c r="AG3" i="7"/>
  <c r="AF3" i="7"/>
  <c r="AB3" i="7"/>
  <c r="AA3" i="7"/>
  <c r="W3" i="7"/>
  <c r="V3" i="7"/>
  <c r="R3" i="7"/>
  <c r="Q3" i="7"/>
  <c r="M3" i="7"/>
  <c r="L3" i="7"/>
  <c r="H3" i="7"/>
  <c r="G3" i="7"/>
  <c r="AV4" i="3"/>
  <c r="AV5" i="3"/>
  <c r="AV6" i="3"/>
  <c r="AV7" i="3"/>
  <c r="AV3" i="3"/>
  <c r="AQ4" i="3"/>
  <c r="AQ5" i="3"/>
  <c r="AQ6" i="3"/>
  <c r="AQ7" i="3"/>
  <c r="AQ3" i="3"/>
  <c r="AL4" i="3"/>
  <c r="AL5" i="3"/>
  <c r="AL6" i="3"/>
  <c r="AL7" i="3"/>
  <c r="AL3" i="3"/>
  <c r="AG4" i="3"/>
  <c r="AG5" i="3"/>
  <c r="AG6" i="3"/>
  <c r="AG7" i="3"/>
  <c r="AG3" i="3"/>
  <c r="AB4" i="3"/>
  <c r="AB5" i="3"/>
  <c r="AB6" i="3"/>
  <c r="AB7" i="3"/>
  <c r="AB3" i="3"/>
  <c r="W4" i="3"/>
  <c r="W5" i="3"/>
  <c r="W6" i="3"/>
  <c r="W7" i="3"/>
  <c r="W3" i="3"/>
  <c r="R4" i="3"/>
  <c r="R5" i="3"/>
  <c r="R6" i="3"/>
  <c r="R7" i="3"/>
  <c r="R3" i="3"/>
  <c r="M4" i="3"/>
  <c r="M5" i="3"/>
  <c r="M6" i="3"/>
  <c r="M7" i="3"/>
  <c r="M3" i="3"/>
  <c r="H4" i="3"/>
  <c r="H5" i="3"/>
  <c r="H6" i="3"/>
  <c r="H7" i="3"/>
  <c r="H3" i="3"/>
  <c r="AV4" i="2"/>
  <c r="AV3" i="2"/>
  <c r="AU4" i="2"/>
  <c r="AU3" i="2"/>
  <c r="AQ4" i="2"/>
  <c r="AQ3" i="2"/>
  <c r="AL4" i="2"/>
  <c r="AL3" i="2"/>
  <c r="AG4" i="2"/>
  <c r="AG3" i="2"/>
  <c r="AB4" i="2"/>
  <c r="AB3" i="2"/>
  <c r="W4" i="2"/>
  <c r="W3" i="2"/>
  <c r="R4" i="2"/>
  <c r="R3" i="2"/>
  <c r="M4" i="2"/>
  <c r="M3" i="2"/>
  <c r="H4" i="2"/>
  <c r="H3" i="2"/>
  <c r="BL4" i="1"/>
  <c r="BL3" i="1"/>
  <c r="BE4" i="1"/>
  <c r="BE3" i="1"/>
  <c r="AX4" i="1"/>
  <c r="AX3" i="1"/>
  <c r="AQ4" i="1"/>
  <c r="AQ3" i="1"/>
  <c r="AJ4" i="1"/>
  <c r="AJ3" i="1"/>
  <c r="AC4" i="1"/>
  <c r="AC3" i="1"/>
  <c r="V4" i="1"/>
  <c r="V3" i="1"/>
  <c r="O4" i="1"/>
  <c r="O3" i="1"/>
  <c r="H4" i="1"/>
  <c r="H3" i="1"/>
  <c r="BK4" i="1"/>
  <c r="BD4" i="1"/>
  <c r="AW4" i="1"/>
  <c r="AP4" i="1"/>
  <c r="AI4" i="1"/>
  <c r="AB4" i="1"/>
  <c r="U4" i="1"/>
  <c r="N4" i="1"/>
  <c r="G4" i="1"/>
  <c r="AU7" i="3"/>
  <c r="AP7" i="3"/>
  <c r="AK7" i="3"/>
  <c r="AF7" i="3"/>
  <c r="AA7" i="3"/>
  <c r="V7" i="3"/>
  <c r="Q7" i="3"/>
  <c r="L7" i="3"/>
  <c r="G7" i="3"/>
  <c r="AP4" i="2"/>
  <c r="AK4" i="2"/>
  <c r="AF4" i="2"/>
  <c r="AA4" i="2"/>
  <c r="V4" i="2"/>
  <c r="Q4" i="2"/>
  <c r="L4" i="2"/>
  <c r="G4" i="2"/>
  <c r="AU6" i="3"/>
  <c r="AP6" i="3"/>
  <c r="AK6" i="3"/>
  <c r="AF6" i="3"/>
  <c r="AA6" i="3"/>
  <c r="V6" i="3"/>
  <c r="Q6" i="3"/>
  <c r="L6" i="3"/>
  <c r="G6" i="3"/>
  <c r="BK3" i="1"/>
  <c r="BD3" i="1"/>
  <c r="AW3" i="1"/>
  <c r="AP3" i="1"/>
  <c r="AI3" i="1"/>
  <c r="AB3" i="1"/>
  <c r="U3" i="1"/>
  <c r="N3" i="1"/>
  <c r="G3" i="1"/>
  <c r="AU5" i="3"/>
  <c r="AP5" i="3"/>
  <c r="AK5" i="3"/>
  <c r="AF5" i="3"/>
  <c r="AA5" i="3"/>
  <c r="V5" i="3"/>
  <c r="Q5" i="3"/>
  <c r="L5" i="3"/>
  <c r="G5" i="3"/>
  <c r="AU4" i="3"/>
  <c r="AP4" i="3"/>
  <c r="AK4" i="3"/>
  <c r="AF4" i="3"/>
  <c r="AA4" i="3"/>
  <c r="V4" i="3"/>
  <c r="Q4" i="3"/>
  <c r="L4" i="3"/>
  <c r="G4" i="3"/>
  <c r="AP3" i="2"/>
  <c r="AK3" i="2"/>
  <c r="AF3" i="2"/>
  <c r="AA3" i="2"/>
  <c r="V3" i="2"/>
  <c r="Q3" i="2"/>
  <c r="L3" i="2"/>
  <c r="G3" i="2"/>
  <c r="AU3" i="3"/>
  <c r="AP3" i="3"/>
  <c r="AK3" i="3"/>
  <c r="AF3" i="3"/>
  <c r="AA3" i="3"/>
  <c r="V3" i="3"/>
  <c r="Q3" i="3"/>
  <c r="L3" i="3"/>
  <c r="G3" i="3"/>
  <c r="BW12" i="5"/>
  <c r="BS12" i="5"/>
  <c r="BO12" i="5"/>
  <c r="BK12" i="5"/>
  <c r="BG12" i="5"/>
  <c r="BC12" i="5"/>
  <c r="AY12" i="5"/>
  <c r="AU12" i="5"/>
  <c r="AQ12" i="5"/>
  <c r="AM12" i="5"/>
  <c r="AI12" i="5"/>
  <c r="AE12" i="5"/>
  <c r="AA12" i="5"/>
  <c r="W12" i="5"/>
  <c r="S12" i="5"/>
  <c r="O12" i="5"/>
  <c r="K12" i="5"/>
  <c r="G12" i="5"/>
  <c r="BW11" i="5"/>
  <c r="BS11" i="5"/>
  <c r="BO11" i="5"/>
  <c r="BK11" i="5"/>
  <c r="BG11" i="5"/>
  <c r="BC11" i="5"/>
  <c r="AY11" i="5"/>
  <c r="AU11" i="5"/>
  <c r="AQ11" i="5"/>
  <c r="AM11" i="5"/>
  <c r="AI11" i="5"/>
  <c r="AE11" i="5"/>
  <c r="AA11" i="5"/>
  <c r="W11" i="5"/>
  <c r="S11" i="5"/>
  <c r="O11" i="5"/>
  <c r="K11" i="5"/>
  <c r="G11" i="5"/>
  <c r="BW10" i="5"/>
  <c r="BS10" i="5"/>
  <c r="BO10" i="5"/>
  <c r="BK10" i="5"/>
  <c r="BG10" i="5"/>
  <c r="BC10" i="5"/>
  <c r="AY10" i="5"/>
  <c r="AU10" i="5"/>
  <c r="AQ10" i="5"/>
  <c r="AM10" i="5"/>
  <c r="AI10" i="5"/>
  <c r="AE10" i="5"/>
  <c r="AA10" i="5"/>
  <c r="W10" i="5"/>
  <c r="S10" i="5"/>
  <c r="O10" i="5"/>
  <c r="K10" i="5"/>
  <c r="G10" i="5"/>
  <c r="BW9" i="5"/>
  <c r="BS9" i="5"/>
  <c r="BO9" i="5"/>
  <c r="BK9" i="5"/>
  <c r="BG9" i="5"/>
  <c r="BC9" i="5"/>
  <c r="AY9" i="5"/>
  <c r="AU9" i="5"/>
  <c r="AQ9" i="5"/>
  <c r="AM9" i="5"/>
  <c r="AI9" i="5"/>
  <c r="AE9" i="5"/>
  <c r="AA9" i="5"/>
  <c r="W9" i="5"/>
  <c r="S9" i="5"/>
  <c r="O9" i="5"/>
  <c r="K9" i="5"/>
  <c r="G9" i="5"/>
  <c r="BW8" i="5"/>
  <c r="BS8" i="5"/>
  <c r="BO8" i="5"/>
  <c r="BK8" i="5"/>
  <c r="BG8" i="5"/>
  <c r="BC8" i="5"/>
  <c r="AY8" i="5"/>
  <c r="AU8" i="5"/>
  <c r="AQ8" i="5"/>
  <c r="AM8" i="5"/>
  <c r="AI8" i="5"/>
  <c r="AE8" i="5"/>
  <c r="AA8" i="5"/>
  <c r="W8" i="5"/>
  <c r="S8" i="5"/>
  <c r="O8" i="5"/>
  <c r="K8" i="5"/>
  <c r="G8" i="5"/>
  <c r="BW7" i="5"/>
  <c r="BS7" i="5"/>
  <c r="BO7" i="5"/>
  <c r="BK7" i="5"/>
  <c r="BG7" i="5"/>
  <c r="BC7" i="5"/>
  <c r="AY7" i="5"/>
  <c r="AU7" i="5"/>
  <c r="AQ7" i="5"/>
  <c r="AM7" i="5"/>
  <c r="AI7" i="5"/>
  <c r="AE7" i="5"/>
  <c r="AA7" i="5"/>
  <c r="W7" i="5"/>
  <c r="S7" i="5"/>
  <c r="O7" i="5"/>
  <c r="K7" i="5"/>
  <c r="G7" i="5"/>
  <c r="BW6" i="5"/>
  <c r="BS6" i="5"/>
  <c r="BO6" i="5"/>
  <c r="BK6" i="5"/>
  <c r="BG6" i="5"/>
  <c r="BC6" i="5"/>
  <c r="AY6" i="5"/>
  <c r="AU6" i="5"/>
  <c r="AQ6" i="5"/>
  <c r="AM6" i="5"/>
  <c r="AI6" i="5"/>
  <c r="AE6" i="5"/>
  <c r="AA6" i="5"/>
  <c r="W6" i="5"/>
  <c r="S6" i="5"/>
  <c r="O6" i="5"/>
  <c r="K6" i="5"/>
  <c r="G6" i="5"/>
  <c r="BW5" i="5"/>
  <c r="BS5" i="5"/>
  <c r="BO5" i="5"/>
  <c r="BK5" i="5"/>
  <c r="BG5" i="5"/>
  <c r="BC5" i="5"/>
  <c r="AY5" i="5"/>
  <c r="AU5" i="5"/>
  <c r="AQ5" i="5"/>
  <c r="AM5" i="5"/>
  <c r="AI5" i="5"/>
  <c r="AE5" i="5"/>
  <c r="AA5" i="5"/>
  <c r="W5" i="5"/>
  <c r="S5" i="5"/>
  <c r="O5" i="5"/>
  <c r="K5" i="5"/>
  <c r="G5" i="5"/>
  <c r="BW4" i="5"/>
  <c r="BS4" i="5"/>
  <c r="BO4" i="5"/>
  <c r="BK4" i="5"/>
  <c r="BG4" i="5"/>
  <c r="BC4" i="5"/>
  <c r="AY4" i="5"/>
  <c r="AU4" i="5"/>
  <c r="AQ4" i="5"/>
  <c r="AM4" i="5"/>
  <c r="AI4" i="5"/>
  <c r="AE4" i="5"/>
  <c r="AA4" i="5"/>
  <c r="W4" i="5"/>
  <c r="S4" i="5"/>
  <c r="O4" i="5"/>
  <c r="K4" i="5"/>
  <c r="G4" i="5"/>
  <c r="BW3" i="5"/>
  <c r="BS3" i="5"/>
  <c r="BO3" i="5"/>
  <c r="BK3" i="5"/>
  <c r="BG3" i="5"/>
  <c r="BC3" i="5"/>
  <c r="AY3" i="5"/>
  <c r="AU3" i="5"/>
  <c r="AQ3" i="5"/>
  <c r="AM3" i="5"/>
  <c r="AI3" i="5"/>
  <c r="AE3" i="5"/>
  <c r="AA3" i="5"/>
  <c r="W3" i="5"/>
  <c r="O3" i="5"/>
  <c r="K3" i="5"/>
  <c r="G3" i="5"/>
</calcChain>
</file>

<file path=xl/sharedStrings.xml><?xml version="1.0" encoding="utf-8"?>
<sst xmlns="http://schemas.openxmlformats.org/spreadsheetml/2006/main" count="1323" uniqueCount="201">
  <si>
    <t>Catalogue Number</t>
  </si>
  <si>
    <t>Portion</t>
  </si>
  <si>
    <t>Sex</t>
  </si>
  <si>
    <t xml:space="preserve"> Male Tibia</t>
  </si>
  <si>
    <t>Unfused Tibia, Sex Unknown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</si>
  <si>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</si>
  <si>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</si>
  <si>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</si>
  <si>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</si>
  <si>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</si>
  <si>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</si>
  <si>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</si>
  <si>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VB age est Average (mo.)</t>
  </si>
  <si>
    <t>Comments</t>
  </si>
  <si>
    <t xml:space="preserve">Total Length A </t>
  </si>
  <si>
    <t xml:space="preserve">Total Length B </t>
  </si>
  <si>
    <t xml:space="preserve">Total Length C </t>
  </si>
  <si>
    <t>Total Length Average</t>
  </si>
  <si>
    <t xml:space="preserve">Midline Length A </t>
  </si>
  <si>
    <t xml:space="preserve">Midline Length B </t>
  </si>
  <si>
    <t xml:space="preserve">Midline Length C </t>
  </si>
  <si>
    <t>Midline Length Average</t>
  </si>
  <si>
    <t>Min. midshaft A (fused/unfused)</t>
  </si>
  <si>
    <t>Min. midshaft B (fused/unfused)</t>
  </si>
  <si>
    <t>Min. midshaft C (fused/unfused)</t>
  </si>
  <si>
    <t>Min. midshaft Average (fused/unfused)</t>
  </si>
  <si>
    <t>Max. midshaft A (fused/unfused)</t>
  </si>
  <si>
    <t>Max. midshaft B (fused/unfused)</t>
  </si>
  <si>
    <t>Max. midshaft C (fused/unfused)</t>
  </si>
  <si>
    <t>Max. midshaft Average (fused/unfused)</t>
  </si>
  <si>
    <t xml:space="preserve">Distal Width A </t>
  </si>
  <si>
    <t>Distal Width B</t>
  </si>
  <si>
    <t xml:space="preserve">Distal Width C </t>
  </si>
  <si>
    <t>Distal Width Average</t>
  </si>
  <si>
    <t>Distal Thickness A</t>
  </si>
  <si>
    <t>Distal Thickness B</t>
  </si>
  <si>
    <t>Distal Thickness C</t>
  </si>
  <si>
    <t>Distal Thickness Average</t>
  </si>
  <si>
    <t>Min. Proximal  Thickness A</t>
  </si>
  <si>
    <t>Min. Proximal Thickness B</t>
  </si>
  <si>
    <t>Min. Proximal Thickness C</t>
  </si>
  <si>
    <t>Min. Proximal Thickness Average</t>
  </si>
  <si>
    <t>Max. Proximal  Thickness A</t>
  </si>
  <si>
    <t>Max. Proximal Thickness B</t>
  </si>
  <si>
    <t>Max. Proximal Thickness C</t>
  </si>
  <si>
    <t>Max. Proximal Thickness  Average</t>
  </si>
  <si>
    <t xml:space="preserve">Proximal Width A </t>
  </si>
  <si>
    <t xml:space="preserve">Proximal Width B </t>
  </si>
  <si>
    <t xml:space="preserve">Proximal Width C </t>
  </si>
  <si>
    <t xml:space="preserve">Proximal Width Average </t>
  </si>
  <si>
    <t>Total Length A (&lt;155.0mm)</t>
  </si>
  <si>
    <t>Total Length B (&lt;155.0mm)</t>
  </si>
  <si>
    <t>Total Length C  (&lt;155.0mm)</t>
  </si>
  <si>
    <t>Total Length Average  (&lt;155.0mm)</t>
  </si>
  <si>
    <t>Midline Length A (&lt;155.0mm)</t>
  </si>
  <si>
    <t>Midline Length B (&lt;155.0mm)</t>
  </si>
  <si>
    <t>Midline Length C (&lt;155.0mm)</t>
  </si>
  <si>
    <t>Midline Length Average (&lt;155.0mm)</t>
  </si>
  <si>
    <t>Min. midshaft A (&lt;15.0mm)</t>
  </si>
  <si>
    <t>Min. midshaft B (&lt;15.0mm)</t>
  </si>
  <si>
    <t>Min. midshaft C (&lt;15.0mm)</t>
  </si>
  <si>
    <t>Min. midshaft Average (&lt;15.0mm)</t>
  </si>
  <si>
    <t>Max. midshaft A (&lt;19.0mm)</t>
  </si>
  <si>
    <t>Max. midshaft B (&lt;19.0mm)</t>
  </si>
  <si>
    <t>Max. midshaft C (&lt;19.0mm)</t>
  </si>
  <si>
    <t>Max. midshaft Average (&lt;19.0mm)</t>
  </si>
  <si>
    <t>Distal Width A (&lt;27.0mm)</t>
  </si>
  <si>
    <t>Distal Width B (&lt;27.0mm)</t>
  </si>
  <si>
    <t>Distal Width C  (&lt;27.0mm)</t>
  </si>
  <si>
    <t>Distal Width Average (&lt;27.0mm)</t>
  </si>
  <si>
    <t>Distal Thickness A (&lt;25.0mm)</t>
  </si>
  <si>
    <t>Distal Thickness B (&lt;25.0mm)</t>
  </si>
  <si>
    <t>Distal Thickness C (&lt;25.0mm)</t>
  </si>
  <si>
    <t>Distal Thickness Average (&lt;25.0mm)</t>
  </si>
  <si>
    <t>Min. Proximal  Thickness A (&lt;20.0mm)</t>
  </si>
  <si>
    <t>Min. Proximal   Thickness B (&lt;20.0mm)</t>
  </si>
  <si>
    <t>Min. Proximal   Thickness C (&lt;20.0mm)</t>
  </si>
  <si>
    <t>Min. Proximal   Thickness Average (&lt;20.0mm)</t>
  </si>
  <si>
    <t>Max. Proximal  Thickness A (&lt;25.0mm)</t>
  </si>
  <si>
    <t>Max. Proximal Thickness B (&lt;25.0mm)</t>
  </si>
  <si>
    <t>Max. Proximal Thickness C (&lt;25.0mm)</t>
  </si>
  <si>
    <t>Max. Proximal Thickness Average (&lt;25.0mm)</t>
  </si>
  <si>
    <t xml:space="preserve">Proximal Width A (&lt;34.0mm) </t>
  </si>
  <si>
    <t xml:space="preserve">Proximal Width B (&lt;34.0mm) </t>
  </si>
  <si>
    <t>Proximal Width C  (&lt;34.0mm)</t>
  </si>
  <si>
    <t>Proximal Width Average  (&lt;34.0mm)</t>
  </si>
  <si>
    <t>Partial Proximal and  shaft</t>
  </si>
  <si>
    <t>N/A</t>
  </si>
  <si>
    <t xml:space="preserve">Unknown </t>
  </si>
  <si>
    <t>F</t>
  </si>
  <si>
    <t>Distal + Shaft</t>
  </si>
  <si>
    <t>Unknown</t>
  </si>
  <si>
    <t>0.72 - 6.49</t>
  </si>
  <si>
    <t>0.69 - 6.09</t>
  </si>
  <si>
    <t>0.68 - 6.09</t>
  </si>
  <si>
    <t>0.7 - 6.21</t>
  </si>
  <si>
    <t>8.84 - 59.76</t>
  </si>
  <si>
    <t>8.23 - 73.02</t>
  </si>
  <si>
    <t>8.14 - 73.02</t>
  </si>
  <si>
    <t>8.34 - 74.49</t>
  </si>
  <si>
    <t>Cut marks along distal end of shaft; Can't get measurements to work. Come back to</t>
  </si>
  <si>
    <t>Proximal + Partial Shaft</t>
  </si>
  <si>
    <t>3.71 - 4.1</t>
  </si>
  <si>
    <t>44.49 - 49.15</t>
  </si>
  <si>
    <t>Partial Distal Epiphysis</t>
  </si>
  <si>
    <t>Unknown juvenile</t>
  </si>
  <si>
    <t>Partial Proximal + Shaft</t>
  </si>
  <si>
    <t>3.71 - 4.43</t>
  </si>
  <si>
    <t>0.07 - 0.83</t>
  </si>
  <si>
    <t>3.72 - 4.96</t>
  </si>
  <si>
    <t>44.49 - 53.21</t>
  </si>
  <si>
    <t>0.87 - 9.91</t>
  </si>
  <si>
    <t>44.63 - 59.47</t>
  </si>
  <si>
    <t>Small Cut marks on shaft</t>
  </si>
  <si>
    <t>Proximal + Shaft</t>
  </si>
  <si>
    <t>Female</t>
  </si>
  <si>
    <t>4.49 - 5.27</t>
  </si>
  <si>
    <t>3.78 - 5.81</t>
  </si>
  <si>
    <t>3.78 - 5.8</t>
  </si>
  <si>
    <t>53.92 - 63.18</t>
  </si>
  <si>
    <t>45.35 - 69.7</t>
  </si>
  <si>
    <t>0.29 - 0.65</t>
  </si>
  <si>
    <t>(-0.31) - 0.65</t>
  </si>
  <si>
    <t>0.21 - 1.19</t>
  </si>
  <si>
    <t>0.22 - 0.82</t>
  </si>
  <si>
    <t>3.29 - 7.84</t>
  </si>
  <si>
    <t>(-3.67) - 7.78</t>
  </si>
  <si>
    <t>2.58 - 14.3</t>
  </si>
  <si>
    <t>2.64 - 9.9</t>
  </si>
  <si>
    <t>Cut marks on shaft</t>
  </si>
  <si>
    <t>Distal Epiphysis</t>
  </si>
  <si>
    <t>Proximal Epiphysis</t>
  </si>
  <si>
    <t>Shaft</t>
  </si>
  <si>
    <t>3.28 - 6.46</t>
  </si>
  <si>
    <t>3.44 - 6.68</t>
  </si>
  <si>
    <t>3.43 - 5.84</t>
  </si>
  <si>
    <t>39.35 - 77.47</t>
  </si>
  <si>
    <t>41.3 - 80.11</t>
  </si>
  <si>
    <t>41.21 - 70.03</t>
  </si>
  <si>
    <t>4.2 - 4.47</t>
  </si>
  <si>
    <t>4.2 - 4.26</t>
  </si>
  <si>
    <t>3.61 - 6.07</t>
  </si>
  <si>
    <t>2.14 - 4.9</t>
  </si>
  <si>
    <t>50.39 - 53.68</t>
  </si>
  <si>
    <t>50.36 - 51.16</t>
  </si>
  <si>
    <t>43.26 - 72.88</t>
  </si>
  <si>
    <t>25.72 - 58.79</t>
  </si>
  <si>
    <t>5.37 - 5.76</t>
  </si>
  <si>
    <t>4.96 - 5.49</t>
  </si>
  <si>
    <t>4.96 - 5.67</t>
  </si>
  <si>
    <t>5.09 - 5.65</t>
  </si>
  <si>
    <t>64.44 - 69.13</t>
  </si>
  <si>
    <t>59.48 - 65.93</t>
  </si>
  <si>
    <t>59.48 - 68.1</t>
  </si>
  <si>
    <t>61.11 - 67.72</t>
  </si>
  <si>
    <t>Proximal</t>
  </si>
  <si>
    <t>Distal and Shaft</t>
  </si>
  <si>
    <t>(-0.22) - 1.9</t>
  </si>
  <si>
    <t>0.02 - 1.9</t>
  </si>
  <si>
    <t>0.1 - 1.89</t>
  </si>
  <si>
    <t>0.09 - 1.9</t>
  </si>
  <si>
    <t>(-2.67) - 22.89</t>
  </si>
  <si>
    <t>1.11 - 22.89</t>
  </si>
  <si>
    <t>1.19 - 22.65</t>
  </si>
  <si>
    <t>1.12 - 22.83</t>
  </si>
  <si>
    <t>Total Length Strd Dev  (&lt;155.0mm)</t>
  </si>
  <si>
    <t>Midline Length Strd Dev (&lt;155.0mm)</t>
  </si>
  <si>
    <t>Min. midshaft Strd Dev (&lt;15.0mm)</t>
  </si>
  <si>
    <t>Max. midshaft Strd Dev (&lt;19.0mm)</t>
  </si>
  <si>
    <t>Distal Width Strd Dev (&lt;27.0mm)</t>
  </si>
  <si>
    <t>Distal Thickness Strd Dev (&lt;25.0mm)</t>
  </si>
  <si>
    <t>Min. Proximal   Thickness Strd Dev (&lt;20.0mm)</t>
  </si>
  <si>
    <t>Max. Proximal Thickness Strd Dev (&lt;25.0mm)</t>
  </si>
  <si>
    <t>Proximal Width Strd Dev  (&lt;34.0mm)</t>
  </si>
  <si>
    <t>Total Length Strd Dev</t>
  </si>
  <si>
    <t>Midline Length Strd Dev</t>
  </si>
  <si>
    <t>Min. midshaft Strd Dev (fused/unfused)</t>
  </si>
  <si>
    <t>Max. midshaft Strd Dev (fused/unfused)</t>
  </si>
  <si>
    <t>Distal Width Strd Dev</t>
  </si>
  <si>
    <t>Distal Thickness Strd Dev</t>
  </si>
  <si>
    <t>Min. Proximal Thickness Strd Dev</t>
  </si>
  <si>
    <t>Max. Proximal Thickness  Strd Dev</t>
  </si>
  <si>
    <t xml:space="preserve">Proximal Width Strd Dev </t>
  </si>
  <si>
    <t>Total Length (Yr)  (&lt;155.0mm)</t>
  </si>
  <si>
    <t>Total Length (Mo)  (&lt;155.0mm)</t>
  </si>
  <si>
    <t>Midline Length (Yr) (&lt;155.0mm)</t>
  </si>
  <si>
    <t>Midline Length (Mo) (&lt;155.0mm)</t>
  </si>
  <si>
    <t>Min. midshaft (Yr) (&lt;15.0mm)</t>
  </si>
  <si>
    <t>Min. midshaft (Mo) (&lt;15.0mm)</t>
  </si>
  <si>
    <t>Max. midshaft (Yr) (&lt;19.0mm)</t>
  </si>
  <si>
    <t>Max. midshaft (Mo) (&lt;19.0mm)</t>
  </si>
  <si>
    <t>Distal Width (Yr) (&lt;27.0mm)</t>
  </si>
  <si>
    <t>Distal Width (Mo) (&lt;27.0mm)</t>
  </si>
  <si>
    <t>Distal Thickness (Yr) (&lt;25.0mm)</t>
  </si>
  <si>
    <t>Distal Thickness (Mo) (&lt;25.0mm)</t>
  </si>
  <si>
    <t>Min. Proximal   Thickness (Yr) (&lt;20.0mm)</t>
  </si>
  <si>
    <t>Min. Proximal   Thickness (Mo) (&lt;20.0mm)</t>
  </si>
  <si>
    <t>Max. Proximal Thickness (Yr) (&lt;25.0mm)</t>
  </si>
  <si>
    <t>Max. Proximal Thickness (Mo) (&lt;25.0mm)</t>
  </si>
  <si>
    <t>Proximal Width (Yr)  (&lt;34.0mm)</t>
  </si>
  <si>
    <t>Proximal Width (Mo)  (&lt;34.0mm)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</si>
</sst>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2"/>
      <color theme="1"/>
      <name val="Calibri"/>
      <family val="2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b/>
      <sz val="12"/>
      <name val="Calibri"/>
      <scheme val="minor"/>
    </font>
    <font>
      <u/>
      <sz val="10"/>
      <color indexed="12"/>
      <name val="Arial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14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3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1" fillId="0" borderId="5" xfId="0" applyFont="1" applyBorder="1"/>
    <xf numFmtId="0" fontId="1" fillId="0" borderId="1" xfId="0" applyFont="1" applyBorder="1"/>
    <xf numFmtId="0" fontId="3" fillId="4" borderId="9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vertical="center" wrapText="1"/>
    </xf>
    <xf numFmtId="0" fontId="1" fillId="5" borderId="1" xfId="0" applyFont="1" applyFill="1" applyBorder="1" applyAlignment="1" applyProtection="1">
      <alignment horizontal="right" vertical="center" wrapText="1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left" vertical="center"/>
    </xf>
    <xf numFmtId="0" fontId="1" fillId="5" borderId="9" xfId="0" applyFont="1" applyFill="1" applyBorder="1"/>
    <xf numFmtId="0" fontId="1" fillId="5" borderId="6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11" xfId="0" applyFont="1" applyFill="1" applyBorder="1" applyAlignment="1">
      <alignment wrapText="1"/>
    </xf>
    <xf numFmtId="0" fontId="1" fillId="5" borderId="5" xfId="0" applyFont="1" applyFill="1" applyBorder="1"/>
    <xf numFmtId="0" fontId="1" fillId="0" borderId="1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9" xfId="0" applyFont="1" applyFill="1" applyBorder="1"/>
    <xf numFmtId="0" fontId="1" fillId="0" borderId="1" xfId="0" applyFont="1" applyFill="1" applyBorder="1"/>
    <xf numFmtId="0" fontId="1" fillId="0" borderId="1" xfId="35" applyFont="1" applyFill="1" applyBorder="1" applyAlignment="1" applyProtection="1">
      <alignment horizontal="right"/>
    </xf>
    <xf numFmtId="0" fontId="1" fillId="0" borderId="6" xfId="0" applyFont="1" applyFill="1" applyBorder="1"/>
    <xf numFmtId="0" fontId="1" fillId="0" borderId="11" xfId="0" applyFont="1" applyFill="1" applyBorder="1" applyAlignment="1">
      <alignment wrapText="1"/>
    </xf>
    <xf numFmtId="0" fontId="1" fillId="0" borderId="5" xfId="0" applyFont="1" applyFill="1" applyBorder="1"/>
    <xf numFmtId="0" fontId="1" fillId="5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/>
    </xf>
    <xf numFmtId="0" fontId="1" fillId="5" borderId="1" xfId="35" applyFont="1" applyFill="1" applyBorder="1" applyAlignment="1" applyProtection="1"/>
    <xf numFmtId="0" fontId="1" fillId="0" borderId="1" xfId="35" applyFont="1" applyFill="1" applyBorder="1" applyAlignment="1" applyProtection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 applyProtection="1">
      <alignment vertical="center" wrapText="1"/>
    </xf>
    <xf numFmtId="0" fontId="1" fillId="6" borderId="1" xfId="0" applyFont="1" applyFill="1" applyBorder="1" applyAlignment="1" applyProtection="1">
      <alignment horizontal="right" vertical="center" wrapText="1"/>
    </xf>
    <xf numFmtId="0" fontId="1" fillId="6" borderId="1" xfId="0" applyFont="1" applyFill="1" applyBorder="1"/>
    <xf numFmtId="0" fontId="1" fillId="6" borderId="1" xfId="0" applyFont="1" applyFill="1" applyBorder="1" applyAlignment="1" applyProtection="1">
      <alignment horizontal="left" vertical="center" wrapText="1"/>
    </xf>
    <xf numFmtId="0" fontId="1" fillId="6" borderId="9" xfId="0" applyFont="1" applyFill="1" applyBorder="1"/>
    <xf numFmtId="0" fontId="1" fillId="6" borderId="6" xfId="0" applyFont="1" applyFill="1" applyBorder="1"/>
    <xf numFmtId="0" fontId="1" fillId="6" borderId="11" xfId="0" applyFont="1" applyFill="1" applyBorder="1" applyAlignment="1">
      <alignment wrapText="1"/>
    </xf>
    <xf numFmtId="0" fontId="1" fillId="6" borderId="5" xfId="0" applyFont="1" applyFill="1" applyBorder="1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0" fontId="1" fillId="0" borderId="9" xfId="0" applyFont="1" applyFill="1" applyBorder="1" applyAlignment="1">
      <alignment wrapText="1"/>
    </xf>
    <xf numFmtId="0" fontId="1" fillId="0" borderId="5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  <xf numFmtId="0" fontId="1" fillId="0" borderId="14" xfId="0" applyFont="1" applyFill="1" applyBorder="1" applyAlignment="1">
      <alignment wrapText="1"/>
    </xf>
    <xf numFmtId="0" fontId="1" fillId="0" borderId="12" xfId="0" applyFont="1" applyFill="1" applyBorder="1" applyAlignment="1">
      <alignment wrapText="1"/>
    </xf>
    <xf numFmtId="0" fontId="1" fillId="0" borderId="15" xfId="0" applyFont="1" applyFill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2" borderId="0" xfId="0" applyFont="1" applyFill="1"/>
    <xf numFmtId="0" fontId="1" fillId="0" borderId="0" xfId="0" applyFont="1" applyFill="1"/>
    <xf numFmtId="0" fontId="1" fillId="0" borderId="0" xfId="0" applyFont="1" applyAlignment="1">
      <alignment wrapText="1"/>
    </xf>
    <xf numFmtId="0" fontId="1" fillId="0" borderId="16" xfId="0" applyFont="1" applyFill="1" applyBorder="1"/>
    <xf numFmtId="0" fontId="3" fillId="4" borderId="8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164" fontId="3" fillId="4" borderId="2" xfId="0" applyNumberFormat="1" applyFont="1" applyFill="1" applyBorder="1" applyAlignment="1">
      <alignment horizontal="center" vertical="center" wrapText="1"/>
    </xf>
    <xf numFmtId="164" fontId="3" fillId="4" borderId="9" xfId="0" applyNumberFormat="1" applyFont="1" applyFill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 applyProtection="1">
      <alignment horizontal="center" vertical="center" wrapText="1"/>
    </xf>
    <xf numFmtId="0" fontId="3" fillId="0" borderId="10" xfId="0" applyFont="1" applyBorder="1" applyAlignment="1">
      <alignment horizontal="center" vertical="center"/>
    </xf>
  </cellXfs>
  <cellStyles count="114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Hyperlink" xfId="3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4"/>
  <sheetViews>
    <sheetView workbookViewId="0">
      <selection sqref="A1:XFD1048576"/>
    </sheetView>
  </sheetViews>
  <sheetFormatPr baseColWidth="10" defaultRowHeight="15" x14ac:dyDescent="0"/>
  <cols>
    <col min="1" max="2" width="10.83203125" style="2"/>
    <col min="3" max="3" width="10.83203125" style="1"/>
    <col min="4" max="6" width="10.83203125" style="1" customWidth="1"/>
    <col min="7" max="8" width="10.83203125" style="1"/>
    <col min="9" max="9" width="11.33203125" style="1" customWidth="1"/>
    <col min="10" max="10" width="11.1640625" style="1" customWidth="1"/>
    <col min="11" max="13" width="10.83203125" style="1" customWidth="1"/>
    <col min="14" max="17" width="10.83203125" style="1"/>
    <col min="18" max="20" width="10.83203125" style="1" customWidth="1"/>
    <col min="21" max="24" width="10.83203125" style="1"/>
    <col min="25" max="27" width="10.83203125" style="1" customWidth="1"/>
    <col min="28" max="31" width="10.83203125" style="1"/>
    <col min="32" max="34" width="10.83203125" style="1" customWidth="1"/>
    <col min="35" max="38" width="10.83203125" style="1"/>
    <col min="39" max="41" width="10.83203125" style="1" customWidth="1"/>
    <col min="42" max="45" width="10.83203125" style="1"/>
    <col min="46" max="48" width="10.83203125" style="1" customWidth="1"/>
    <col min="49" max="52" width="10.83203125" style="1"/>
    <col min="53" max="55" width="10.83203125" style="1" customWidth="1"/>
    <col min="56" max="59" width="10.83203125" style="1"/>
    <col min="60" max="62" width="10.83203125" style="1" customWidth="1"/>
    <col min="63" max="16384" width="10.83203125" style="1"/>
  </cols>
  <sheetData>
    <row r="1" spans="1:76" s="4" customFormat="1" ht="15" customHeight="1">
      <c r="A1" s="62" t="s">
        <v>0</v>
      </c>
      <c r="B1" s="62" t="s">
        <v>1</v>
      </c>
      <c r="C1" s="71" t="s">
        <v>2</v>
      </c>
      <c r="D1" s="64" t="s">
        <v>4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6"/>
      <c r="BK1" s="66"/>
      <c r="BL1" s="66"/>
      <c r="BM1" s="66"/>
      <c r="BN1" s="66"/>
      <c r="BO1" s="67" t="s">
        <v>5</v>
      </c>
      <c r="BP1" s="69" t="s">
        <v>6</v>
      </c>
      <c r="BQ1" s="69" t="s">
        <v>7</v>
      </c>
      <c r="BR1" s="69" t="s">
        <v>8</v>
      </c>
      <c r="BS1" s="69" t="s">
        <v>9</v>
      </c>
      <c r="BT1" s="69" t="s">
        <v>10</v>
      </c>
      <c r="BU1" s="69" t="s">
        <v>11</v>
      </c>
      <c r="BV1" s="69" t="s">
        <v>12</v>
      </c>
      <c r="BW1" s="60" t="s">
        <v>13</v>
      </c>
      <c r="BX1" s="3"/>
    </row>
    <row r="2" spans="1:76" s="9" customFormat="1" ht="75">
      <c r="A2" s="63"/>
      <c r="B2" s="63"/>
      <c r="C2" s="72"/>
      <c r="D2" s="5" t="s">
        <v>50</v>
      </c>
      <c r="E2" s="6" t="s">
        <v>51</v>
      </c>
      <c r="F2" s="6" t="s">
        <v>52</v>
      </c>
      <c r="G2" s="6" t="s">
        <v>53</v>
      </c>
      <c r="H2" s="6" t="s">
        <v>165</v>
      </c>
      <c r="I2" s="6" t="s">
        <v>183</v>
      </c>
      <c r="J2" s="6" t="s">
        <v>184</v>
      </c>
      <c r="K2" s="6" t="s">
        <v>54</v>
      </c>
      <c r="L2" s="6" t="s">
        <v>55</v>
      </c>
      <c r="M2" s="6" t="s">
        <v>56</v>
      </c>
      <c r="N2" s="6" t="s">
        <v>57</v>
      </c>
      <c r="O2" s="6" t="s">
        <v>166</v>
      </c>
      <c r="P2" s="6" t="s">
        <v>185</v>
      </c>
      <c r="Q2" s="6" t="s">
        <v>186</v>
      </c>
      <c r="R2" s="6" t="s">
        <v>58</v>
      </c>
      <c r="S2" s="6" t="s">
        <v>59</v>
      </c>
      <c r="T2" s="6" t="s">
        <v>60</v>
      </c>
      <c r="U2" s="6" t="s">
        <v>61</v>
      </c>
      <c r="V2" s="6" t="s">
        <v>167</v>
      </c>
      <c r="W2" s="6" t="s">
        <v>187</v>
      </c>
      <c r="X2" s="6" t="s">
        <v>188</v>
      </c>
      <c r="Y2" s="6" t="s">
        <v>62</v>
      </c>
      <c r="Z2" s="6" t="s">
        <v>63</v>
      </c>
      <c r="AA2" s="6" t="s">
        <v>64</v>
      </c>
      <c r="AB2" s="6" t="s">
        <v>65</v>
      </c>
      <c r="AC2" s="6" t="s">
        <v>168</v>
      </c>
      <c r="AD2" s="6" t="s">
        <v>189</v>
      </c>
      <c r="AE2" s="6" t="s">
        <v>190</v>
      </c>
      <c r="AF2" s="6" t="s">
        <v>66</v>
      </c>
      <c r="AG2" s="6" t="s">
        <v>67</v>
      </c>
      <c r="AH2" s="6" t="s">
        <v>68</v>
      </c>
      <c r="AI2" s="6" t="s">
        <v>69</v>
      </c>
      <c r="AJ2" s="6" t="s">
        <v>169</v>
      </c>
      <c r="AK2" s="6" t="s">
        <v>191</v>
      </c>
      <c r="AL2" s="6" t="s">
        <v>192</v>
      </c>
      <c r="AM2" s="6" t="s">
        <v>70</v>
      </c>
      <c r="AN2" s="6" t="s">
        <v>71</v>
      </c>
      <c r="AO2" s="6" t="s">
        <v>72</v>
      </c>
      <c r="AP2" s="6" t="s">
        <v>73</v>
      </c>
      <c r="AQ2" s="6" t="s">
        <v>170</v>
      </c>
      <c r="AR2" s="6" t="s">
        <v>193</v>
      </c>
      <c r="AS2" s="6" t="s">
        <v>194</v>
      </c>
      <c r="AT2" s="6" t="s">
        <v>74</v>
      </c>
      <c r="AU2" s="6" t="s">
        <v>75</v>
      </c>
      <c r="AV2" s="6" t="s">
        <v>76</v>
      </c>
      <c r="AW2" s="6" t="s">
        <v>77</v>
      </c>
      <c r="AX2" s="6" t="s">
        <v>171</v>
      </c>
      <c r="AY2" s="6" t="s">
        <v>195</v>
      </c>
      <c r="AZ2" s="6" t="s">
        <v>196</v>
      </c>
      <c r="BA2" s="6" t="s">
        <v>78</v>
      </c>
      <c r="BB2" s="6" t="s">
        <v>79</v>
      </c>
      <c r="BC2" s="6" t="s">
        <v>80</v>
      </c>
      <c r="BD2" s="6" t="s">
        <v>81</v>
      </c>
      <c r="BE2" s="6" t="s">
        <v>172</v>
      </c>
      <c r="BF2" s="6" t="s">
        <v>197</v>
      </c>
      <c r="BG2" s="6" t="s">
        <v>198</v>
      </c>
      <c r="BH2" s="6" t="s">
        <v>82</v>
      </c>
      <c r="BI2" s="6" t="s">
        <v>83</v>
      </c>
      <c r="BJ2" s="7" t="s">
        <v>84</v>
      </c>
      <c r="BK2" s="7" t="s">
        <v>85</v>
      </c>
      <c r="BL2" s="7" t="s">
        <v>173</v>
      </c>
      <c r="BM2" s="7" t="s">
        <v>199</v>
      </c>
      <c r="BN2" s="7" t="s">
        <v>200</v>
      </c>
      <c r="BO2" s="68"/>
      <c r="BP2" s="70"/>
      <c r="BQ2" s="70"/>
      <c r="BR2" s="70"/>
      <c r="BS2" s="70"/>
      <c r="BT2" s="70"/>
      <c r="BU2" s="70"/>
      <c r="BV2" s="70"/>
      <c r="BW2" s="61"/>
      <c r="BX2" s="8"/>
    </row>
    <row r="3" spans="1:76" s="23" customFormat="1" ht="30">
      <c r="A3" s="20">
        <v>18607</v>
      </c>
      <c r="B3" s="19" t="s">
        <v>114</v>
      </c>
      <c r="C3" s="21" t="s">
        <v>105</v>
      </c>
      <c r="D3" s="22" t="s">
        <v>87</v>
      </c>
      <c r="E3" s="23" t="s">
        <v>87</v>
      </c>
      <c r="F3" s="23" t="s">
        <v>87</v>
      </c>
      <c r="G3" s="23" t="e">
        <f>AVERAGE(D3:F3)</f>
        <v>#DIV/0!</v>
      </c>
      <c r="H3" s="23" t="e">
        <f>STDEV(D3:F3)</f>
        <v>#DIV/0!</v>
      </c>
      <c r="K3" s="23" t="s">
        <v>87</v>
      </c>
      <c r="L3" s="23" t="s">
        <v>87</v>
      </c>
      <c r="M3" s="23" t="s">
        <v>87</v>
      </c>
      <c r="N3" s="23" t="e">
        <f>AVERAGE(K3:M3)</f>
        <v>#DIV/0!</v>
      </c>
      <c r="O3" s="23" t="e">
        <f>STDEV(K3:M3)</f>
        <v>#DIV/0!</v>
      </c>
      <c r="R3" s="23">
        <v>7.76</v>
      </c>
      <c r="S3" s="31">
        <v>7.75</v>
      </c>
      <c r="T3" s="23">
        <v>8.7100000000000009</v>
      </c>
      <c r="U3" s="23">
        <f>AVERAGE(R3:T3)</f>
        <v>8.0733333333333324</v>
      </c>
      <c r="V3" s="23">
        <f>STDEV(R3:T3)</f>
        <v>0.55139217743211943</v>
      </c>
      <c r="W3" s="23">
        <v>0.82</v>
      </c>
      <c r="X3" s="23">
        <v>9.9</v>
      </c>
      <c r="Y3" s="23">
        <v>9.99</v>
      </c>
      <c r="Z3" s="23">
        <v>10.15</v>
      </c>
      <c r="AA3" s="23">
        <v>10.06</v>
      </c>
      <c r="AB3" s="23">
        <f>AVERAGE(Y3:AA3)</f>
        <v>10.066666666666668</v>
      </c>
      <c r="AC3" s="23">
        <f>STDEV(Y3:AA3)</f>
        <v>8.0208062770106489E-2</v>
      </c>
      <c r="AD3" s="23">
        <v>0.57999999999999996</v>
      </c>
      <c r="AE3" s="23">
        <v>6.93</v>
      </c>
      <c r="AF3" s="23" t="s">
        <v>87</v>
      </c>
      <c r="AG3" s="23" t="s">
        <v>87</v>
      </c>
      <c r="AH3" s="23" t="s">
        <v>87</v>
      </c>
      <c r="AI3" s="23" t="e">
        <f>AVERAGE(AF3:AH3)</f>
        <v>#DIV/0!</v>
      </c>
      <c r="AJ3" s="23" t="e">
        <f>STDEV(AF3:AH3)</f>
        <v>#DIV/0!</v>
      </c>
      <c r="AM3" s="31" t="s">
        <v>87</v>
      </c>
      <c r="AN3" s="23" t="s">
        <v>87</v>
      </c>
      <c r="AO3" s="23" t="s">
        <v>87</v>
      </c>
      <c r="AP3" s="23" t="e">
        <f>AVERAGE(AM3:AO3)</f>
        <v>#DIV/0!</v>
      </c>
      <c r="AQ3" s="23" t="e">
        <f>STDEV(AM3:AO3)</f>
        <v>#DIV/0!</v>
      </c>
      <c r="AT3" s="23">
        <v>12.25</v>
      </c>
      <c r="AU3" s="23">
        <v>11.77</v>
      </c>
      <c r="AV3" s="23">
        <v>11.98</v>
      </c>
      <c r="AW3" s="23">
        <f>AVERAGE(AT3:AV3)</f>
        <v>12</v>
      </c>
      <c r="AX3" s="23">
        <f>STDEV(AT3:AV3)</f>
        <v>0.24062418831031948</v>
      </c>
      <c r="AY3" s="23">
        <v>0.22</v>
      </c>
      <c r="AZ3" s="23">
        <v>2.64</v>
      </c>
      <c r="BA3" s="23">
        <v>14.04</v>
      </c>
      <c r="BB3" s="23">
        <v>13.95</v>
      </c>
      <c r="BC3" s="23">
        <v>13.92</v>
      </c>
      <c r="BD3" s="23">
        <f>AVERAGE(BA3:BC3)</f>
        <v>13.969999999999999</v>
      </c>
      <c r="BE3" s="23">
        <f>STDEV(BA3:BC3)</f>
        <v>6.2449979983983647E-2</v>
      </c>
      <c r="BF3" s="23">
        <v>0.26</v>
      </c>
      <c r="BG3" s="23">
        <v>3.12</v>
      </c>
      <c r="BH3" s="23">
        <v>22.24</v>
      </c>
      <c r="BI3" s="23">
        <v>22.33</v>
      </c>
      <c r="BJ3" s="25">
        <v>22.35</v>
      </c>
      <c r="BK3" s="23">
        <f>AVERAGE(BH3:BJ3)</f>
        <v>22.306666666666661</v>
      </c>
      <c r="BL3" s="23">
        <f>STDEV(BH3:BJ3)</f>
        <v>5.8594652770824228E-2</v>
      </c>
      <c r="BM3" s="23">
        <v>0.33</v>
      </c>
      <c r="BN3" s="23">
        <v>3.92</v>
      </c>
      <c r="BO3" s="22" t="s">
        <v>121</v>
      </c>
      <c r="BP3" s="23" t="s">
        <v>122</v>
      </c>
      <c r="BQ3" s="23" t="s">
        <v>123</v>
      </c>
      <c r="BR3" s="23" t="s">
        <v>124</v>
      </c>
      <c r="BS3" s="23" t="s">
        <v>125</v>
      </c>
      <c r="BT3" s="23" t="s">
        <v>126</v>
      </c>
      <c r="BU3" s="23" t="s">
        <v>127</v>
      </c>
      <c r="BV3" s="25" t="s">
        <v>128</v>
      </c>
      <c r="BW3" s="26" t="s">
        <v>129</v>
      </c>
      <c r="BX3" s="27"/>
    </row>
    <row r="4" spans="1:76" s="46" customFormat="1" ht="31" thickBot="1">
      <c r="A4" s="44">
        <v>14485</v>
      </c>
      <c r="B4" s="43" t="s">
        <v>156</v>
      </c>
      <c r="C4" s="42" t="s">
        <v>91</v>
      </c>
      <c r="D4" s="48" t="s">
        <v>87</v>
      </c>
      <c r="E4" s="50" t="s">
        <v>87</v>
      </c>
      <c r="F4" s="50" t="s">
        <v>87</v>
      </c>
      <c r="G4" s="23" t="e">
        <f>AVERAGE(D4:F4)</f>
        <v>#DIV/0!</v>
      </c>
      <c r="H4" s="23" t="e">
        <f>STDEV(D4:F4)</f>
        <v>#DIV/0!</v>
      </c>
      <c r="I4" s="59"/>
      <c r="J4" s="59"/>
      <c r="K4" s="50" t="s">
        <v>87</v>
      </c>
      <c r="L4" s="50" t="s">
        <v>87</v>
      </c>
      <c r="M4" s="50" t="s">
        <v>87</v>
      </c>
      <c r="N4" s="23" t="e">
        <f>AVERAGE(K4:M4)</f>
        <v>#DIV/0!</v>
      </c>
      <c r="O4" s="23" t="e">
        <f>STDEV(K4:M4)</f>
        <v>#DIV/0!</v>
      </c>
      <c r="P4" s="59"/>
      <c r="Q4" s="59"/>
      <c r="R4" s="50">
        <v>8.25</v>
      </c>
      <c r="S4" s="50">
        <v>8.1199999999999992</v>
      </c>
      <c r="T4" s="50">
        <v>8.23</v>
      </c>
      <c r="U4" s="23">
        <f>AVERAGE(R4:T4)</f>
        <v>8.1999999999999993</v>
      </c>
      <c r="V4" s="23">
        <f>STDEV(R4:T4)</f>
        <v>7.0000000000000534E-2</v>
      </c>
      <c r="W4" s="59">
        <v>0.9</v>
      </c>
      <c r="X4" s="59">
        <v>10.77</v>
      </c>
      <c r="Y4" s="50">
        <v>10.16</v>
      </c>
      <c r="Z4" s="50">
        <v>10.28</v>
      </c>
      <c r="AA4" s="50">
        <v>10.17</v>
      </c>
      <c r="AB4" s="23">
        <f>AVERAGE(Y4:AA4)</f>
        <v>10.203333333333333</v>
      </c>
      <c r="AC4" s="23">
        <f>STDEV(Y4:AA4)</f>
        <v>6.6583281184793536E-2</v>
      </c>
      <c r="AD4" s="59">
        <v>0.63</v>
      </c>
      <c r="AE4" s="59">
        <v>7.57</v>
      </c>
      <c r="AF4" s="50">
        <v>19.66</v>
      </c>
      <c r="AG4" s="50">
        <v>19.66</v>
      </c>
      <c r="AH4" s="50">
        <v>19.62</v>
      </c>
      <c r="AI4" s="23">
        <f>AVERAGE(AF4:AH4)</f>
        <v>19.646666666666665</v>
      </c>
      <c r="AJ4" s="23">
        <f>STDEV(AF4:AH4)</f>
        <v>2.3094010767584539E-2</v>
      </c>
      <c r="AK4" s="59">
        <v>1.9</v>
      </c>
      <c r="AL4" s="59">
        <v>22.83</v>
      </c>
      <c r="AM4" s="50">
        <v>14.61</v>
      </c>
      <c r="AN4" s="50">
        <v>14.63</v>
      </c>
      <c r="AO4" s="50">
        <v>14.69</v>
      </c>
      <c r="AP4" s="23">
        <f>AVERAGE(AM4:AO4)</f>
        <v>14.643333333333333</v>
      </c>
      <c r="AQ4" s="23">
        <f>STDEV(AM4:AO4)</f>
        <v>4.163331998932248E-2</v>
      </c>
      <c r="AR4" s="59">
        <v>0.09</v>
      </c>
      <c r="AS4" s="59">
        <v>1.1200000000000001</v>
      </c>
      <c r="AT4" s="50" t="s">
        <v>87</v>
      </c>
      <c r="AU4" s="50" t="s">
        <v>87</v>
      </c>
      <c r="AV4" s="50" t="s">
        <v>87</v>
      </c>
      <c r="AW4" s="23" t="e">
        <f>AVERAGE(AT4:AV4)</f>
        <v>#DIV/0!</v>
      </c>
      <c r="AX4" s="23" t="e">
        <f>STDEV(AT4:AV4)</f>
        <v>#DIV/0!</v>
      </c>
      <c r="AY4" s="59"/>
      <c r="AZ4" s="59"/>
      <c r="BA4" s="50" t="s">
        <v>87</v>
      </c>
      <c r="BB4" s="50" t="s">
        <v>87</v>
      </c>
      <c r="BC4" s="50" t="s">
        <v>87</v>
      </c>
      <c r="BD4" s="23" t="e">
        <f>AVERAGE(BA4:BC4)</f>
        <v>#DIV/0!</v>
      </c>
      <c r="BE4" s="23" t="e">
        <f>STDEV(BA4:BC4)</f>
        <v>#DIV/0!</v>
      </c>
      <c r="BF4" s="59"/>
      <c r="BG4" s="59"/>
      <c r="BH4" s="50" t="s">
        <v>87</v>
      </c>
      <c r="BI4" s="50" t="s">
        <v>87</v>
      </c>
      <c r="BJ4" s="51" t="s">
        <v>87</v>
      </c>
      <c r="BK4" s="23" t="e">
        <f>AVERAGE(BH4:BJ4)</f>
        <v>#DIV/0!</v>
      </c>
      <c r="BL4" s="23" t="e">
        <f>STDEV(BH4:BJ4)</f>
        <v>#DIV/0!</v>
      </c>
      <c r="BO4" s="52" t="s">
        <v>157</v>
      </c>
      <c r="BP4" s="50" t="s">
        <v>158</v>
      </c>
      <c r="BQ4" s="50" t="s">
        <v>159</v>
      </c>
      <c r="BR4" s="50" t="s">
        <v>160</v>
      </c>
      <c r="BS4" s="50" t="s">
        <v>161</v>
      </c>
      <c r="BT4" s="50" t="s">
        <v>162</v>
      </c>
      <c r="BU4" s="50" t="s">
        <v>163</v>
      </c>
      <c r="BV4" s="51" t="s">
        <v>164</v>
      </c>
      <c r="BW4" s="53"/>
      <c r="BX4" s="49"/>
    </row>
  </sheetData>
  <mergeCells count="13">
    <mergeCell ref="BW1:BW2"/>
    <mergeCell ref="A1:A2"/>
    <mergeCell ref="D1:BN1"/>
    <mergeCell ref="BO1:BO2"/>
    <mergeCell ref="BP1:BP2"/>
    <mergeCell ref="BQ1:BQ2"/>
    <mergeCell ref="BR1:BR2"/>
    <mergeCell ref="BS1:BS2"/>
    <mergeCell ref="BT1:BT2"/>
    <mergeCell ref="BU1:BU2"/>
    <mergeCell ref="BV1:BV2"/>
    <mergeCell ref="B1:B2"/>
    <mergeCell ref="C1:C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opLeftCell="A11" workbookViewId="0">
      <selection activeCell="C10" sqref="C10:C18"/>
    </sheetView>
  </sheetViews>
  <sheetFormatPr baseColWidth="10" defaultRowHeight="15" x14ac:dyDescent="0"/>
  <cols>
    <col min="1" max="1" width="11.33203125" style="1" customWidth="1"/>
    <col min="2" max="16384" width="10.83203125" style="1"/>
  </cols>
  <sheetData>
    <row r="1" spans="1:3" ht="45">
      <c r="A1" s="6" t="s">
        <v>183</v>
      </c>
      <c r="B1" s="23">
        <v>999</v>
      </c>
      <c r="C1" s="20">
        <v>18607</v>
      </c>
    </row>
    <row r="2" spans="1:3" ht="45">
      <c r="A2" s="6" t="s">
        <v>185</v>
      </c>
      <c r="B2" s="23">
        <v>999</v>
      </c>
      <c r="C2" s="20">
        <v>18607</v>
      </c>
    </row>
    <row r="3" spans="1:3" ht="60">
      <c r="A3" s="6" t="s">
        <v>187</v>
      </c>
      <c r="B3" s="23">
        <v>0.82</v>
      </c>
      <c r="C3" s="20">
        <v>18607</v>
      </c>
    </row>
    <row r="4" spans="1:3" ht="60">
      <c r="A4" s="6" t="s">
        <v>189</v>
      </c>
      <c r="B4" s="23">
        <v>0.57999999999999996</v>
      </c>
      <c r="C4" s="20">
        <v>18607</v>
      </c>
    </row>
    <row r="5" spans="1:3" ht="45">
      <c r="A5" s="6" t="s">
        <v>191</v>
      </c>
      <c r="B5" s="23">
        <v>999</v>
      </c>
      <c r="C5" s="20">
        <v>18607</v>
      </c>
    </row>
    <row r="6" spans="1:3" ht="60">
      <c r="A6" s="6" t="s">
        <v>193</v>
      </c>
      <c r="B6" s="23">
        <v>999</v>
      </c>
      <c r="C6" s="20">
        <v>18607</v>
      </c>
    </row>
    <row r="7" spans="1:3" ht="75">
      <c r="A7" s="6" t="s">
        <v>195</v>
      </c>
      <c r="B7" s="23">
        <v>0.22</v>
      </c>
      <c r="C7" s="20">
        <v>18607</v>
      </c>
    </row>
    <row r="8" spans="1:3" ht="75">
      <c r="A8" s="6" t="s">
        <v>197</v>
      </c>
      <c r="B8" s="23">
        <v>0.26</v>
      </c>
      <c r="C8" s="20">
        <v>18607</v>
      </c>
    </row>
    <row r="9" spans="1:3" ht="45">
      <c r="A9" s="7" t="s">
        <v>199</v>
      </c>
      <c r="B9" s="23">
        <v>0.33</v>
      </c>
      <c r="C9" s="20">
        <v>18607</v>
      </c>
    </row>
    <row r="10" spans="1:3" ht="45">
      <c r="A10" s="6" t="s">
        <v>183</v>
      </c>
      <c r="B10" s="23">
        <v>999</v>
      </c>
      <c r="C10" s="44">
        <v>14485</v>
      </c>
    </row>
    <row r="11" spans="1:3" ht="45">
      <c r="A11" s="6" t="s">
        <v>185</v>
      </c>
      <c r="B11" s="23">
        <v>999</v>
      </c>
      <c r="C11" s="44">
        <v>14485</v>
      </c>
    </row>
    <row r="12" spans="1:3" ht="60">
      <c r="A12" s="6" t="s">
        <v>187</v>
      </c>
      <c r="B12" s="59">
        <v>0.9</v>
      </c>
      <c r="C12" s="44">
        <v>14485</v>
      </c>
    </row>
    <row r="13" spans="1:3" ht="60">
      <c r="A13" s="6" t="s">
        <v>189</v>
      </c>
      <c r="B13" s="59">
        <v>0.63</v>
      </c>
      <c r="C13" s="44">
        <v>14485</v>
      </c>
    </row>
    <row r="14" spans="1:3" ht="45">
      <c r="A14" s="6" t="s">
        <v>191</v>
      </c>
      <c r="B14" s="59">
        <v>1.9</v>
      </c>
      <c r="C14" s="44">
        <v>14485</v>
      </c>
    </row>
    <row r="15" spans="1:3" ht="60">
      <c r="A15" s="6" t="s">
        <v>193</v>
      </c>
      <c r="B15" s="59">
        <v>0.09</v>
      </c>
      <c r="C15" s="44">
        <v>14485</v>
      </c>
    </row>
    <row r="16" spans="1:3" ht="75">
      <c r="A16" s="6" t="s">
        <v>195</v>
      </c>
      <c r="B16" s="59">
        <v>999</v>
      </c>
      <c r="C16" s="44">
        <v>14485</v>
      </c>
    </row>
    <row r="17" spans="1:3" ht="75">
      <c r="A17" s="6" t="s">
        <v>197</v>
      </c>
      <c r="B17" s="59">
        <v>999</v>
      </c>
      <c r="C17" s="44">
        <v>14485</v>
      </c>
    </row>
    <row r="18" spans="1:3" ht="45">
      <c r="A18" s="7" t="s">
        <v>199</v>
      </c>
      <c r="B18" s="46">
        <v>999</v>
      </c>
      <c r="C18" s="44">
        <v>14485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:XFD4"/>
    </sheetView>
  </sheetViews>
  <sheetFormatPr baseColWidth="10" defaultRowHeight="15" x14ac:dyDescent="0"/>
  <sheetData>
    <row r="1" spans="1:58" s="4" customFormat="1" ht="15" customHeight="1">
      <c r="A1" s="62" t="s">
        <v>0</v>
      </c>
      <c r="B1" s="62" t="s">
        <v>1</v>
      </c>
      <c r="C1" s="71" t="s">
        <v>2</v>
      </c>
      <c r="D1" s="64" t="s">
        <v>3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6"/>
      <c r="AU1" s="66"/>
      <c r="AV1" s="66"/>
      <c r="AW1" s="67" t="s">
        <v>5</v>
      </c>
      <c r="AX1" s="69" t="s">
        <v>6</v>
      </c>
      <c r="AY1" s="69" t="s">
        <v>7</v>
      </c>
      <c r="AZ1" s="69" t="s">
        <v>8</v>
      </c>
      <c r="BA1" s="69" t="s">
        <v>9</v>
      </c>
      <c r="BB1" s="69" t="s">
        <v>10</v>
      </c>
      <c r="BC1" s="69" t="s">
        <v>11</v>
      </c>
      <c r="BD1" s="69" t="s">
        <v>12</v>
      </c>
      <c r="BE1" s="60" t="s">
        <v>13</v>
      </c>
      <c r="BF1" s="3"/>
    </row>
    <row r="2" spans="1:58" s="9" customFormat="1" ht="75">
      <c r="A2" s="63"/>
      <c r="B2" s="63"/>
      <c r="C2" s="72"/>
      <c r="D2" s="5" t="s">
        <v>14</v>
      </c>
      <c r="E2" s="6" t="s">
        <v>15</v>
      </c>
      <c r="F2" s="6" t="s">
        <v>16</v>
      </c>
      <c r="G2" s="6" t="s">
        <v>17</v>
      </c>
      <c r="H2" s="6" t="s">
        <v>174</v>
      </c>
      <c r="I2" s="6" t="s">
        <v>18</v>
      </c>
      <c r="J2" s="6" t="s">
        <v>19</v>
      </c>
      <c r="K2" s="6" t="s">
        <v>20</v>
      </c>
      <c r="L2" s="6" t="s">
        <v>21</v>
      </c>
      <c r="M2" s="6" t="s">
        <v>175</v>
      </c>
      <c r="N2" s="6" t="s">
        <v>22</v>
      </c>
      <c r="O2" s="6" t="s">
        <v>23</v>
      </c>
      <c r="P2" s="6" t="s">
        <v>24</v>
      </c>
      <c r="Q2" s="6" t="s">
        <v>25</v>
      </c>
      <c r="R2" s="6" t="s">
        <v>176</v>
      </c>
      <c r="S2" s="6" t="s">
        <v>26</v>
      </c>
      <c r="T2" s="6" t="s">
        <v>27</v>
      </c>
      <c r="U2" s="6" t="s">
        <v>28</v>
      </c>
      <c r="V2" s="6" t="s">
        <v>29</v>
      </c>
      <c r="W2" s="6" t="s">
        <v>177</v>
      </c>
      <c r="X2" s="6" t="s">
        <v>30</v>
      </c>
      <c r="Y2" s="6" t="s">
        <v>31</v>
      </c>
      <c r="Z2" s="6" t="s">
        <v>32</v>
      </c>
      <c r="AA2" s="6" t="s">
        <v>33</v>
      </c>
      <c r="AB2" s="6" t="s">
        <v>178</v>
      </c>
      <c r="AC2" s="6" t="s">
        <v>34</v>
      </c>
      <c r="AD2" s="6" t="s">
        <v>35</v>
      </c>
      <c r="AE2" s="6" t="s">
        <v>36</v>
      </c>
      <c r="AF2" s="6" t="s">
        <v>37</v>
      </c>
      <c r="AG2" s="6" t="s">
        <v>179</v>
      </c>
      <c r="AH2" s="6" t="s">
        <v>38</v>
      </c>
      <c r="AI2" s="6" t="s">
        <v>39</v>
      </c>
      <c r="AJ2" s="6" t="s">
        <v>40</v>
      </c>
      <c r="AK2" s="6" t="s">
        <v>41</v>
      </c>
      <c r="AL2" s="6" t="s">
        <v>180</v>
      </c>
      <c r="AM2" s="6" t="s">
        <v>42</v>
      </c>
      <c r="AN2" s="6" t="s">
        <v>43</v>
      </c>
      <c r="AO2" s="6" t="s">
        <v>44</v>
      </c>
      <c r="AP2" s="6" t="s">
        <v>45</v>
      </c>
      <c r="AQ2" s="6" t="s">
        <v>181</v>
      </c>
      <c r="AR2" s="6" t="s">
        <v>46</v>
      </c>
      <c r="AS2" s="6" t="s">
        <v>47</v>
      </c>
      <c r="AT2" s="7" t="s">
        <v>48</v>
      </c>
      <c r="AU2" s="7" t="s">
        <v>49</v>
      </c>
      <c r="AV2" s="7" t="s">
        <v>182</v>
      </c>
      <c r="AW2" s="68"/>
      <c r="AX2" s="70"/>
      <c r="AY2" s="70"/>
      <c r="AZ2" s="70"/>
      <c r="BA2" s="70"/>
      <c r="BB2" s="70"/>
      <c r="BC2" s="70"/>
      <c r="BD2" s="70"/>
      <c r="BE2" s="61"/>
      <c r="BF2" s="8"/>
    </row>
    <row r="3" spans="1:58" s="12" customFormat="1" ht="45">
      <c r="A3" s="11">
        <v>14538</v>
      </c>
      <c r="B3" s="10" t="s">
        <v>101</v>
      </c>
      <c r="C3" s="28" t="s">
        <v>91</v>
      </c>
      <c r="D3" s="12" t="s">
        <v>87</v>
      </c>
      <c r="E3" s="12" t="s">
        <v>87</v>
      </c>
      <c r="F3" s="12" t="s">
        <v>87</v>
      </c>
      <c r="G3" s="12" t="e">
        <f>AVERAGE(D3:F3)</f>
        <v>#DIV/0!</v>
      </c>
      <c r="H3" s="12" t="e">
        <f>STDEV(D3:F3)</f>
        <v>#DIV/0!</v>
      </c>
      <c r="I3" s="12" t="s">
        <v>87</v>
      </c>
      <c r="J3" s="12" t="s">
        <v>87</v>
      </c>
      <c r="K3" s="12" t="s">
        <v>87</v>
      </c>
      <c r="L3" s="12" t="e">
        <f>AVERAGE(I3:K3)</f>
        <v>#DIV/0!</v>
      </c>
      <c r="M3" s="12" t="e">
        <f>STDEV(I3:K3)</f>
        <v>#DIV/0!</v>
      </c>
      <c r="N3" s="12" t="s">
        <v>87</v>
      </c>
      <c r="O3" s="12" t="s">
        <v>87</v>
      </c>
      <c r="P3" s="12" t="s">
        <v>87</v>
      </c>
      <c r="Q3" s="12" t="e">
        <f>AVERAGE(N3:P3)</f>
        <v>#DIV/0!</v>
      </c>
      <c r="R3" s="12" t="e">
        <f>STDEV(N3:P3)</f>
        <v>#DIV/0!</v>
      </c>
      <c r="S3" s="12" t="s">
        <v>87</v>
      </c>
      <c r="T3" s="12" t="s">
        <v>87</v>
      </c>
      <c r="U3" s="12" t="s">
        <v>87</v>
      </c>
      <c r="V3" s="12" t="e">
        <f>AVERAGE(S3:U3)</f>
        <v>#DIV/0!</v>
      </c>
      <c r="W3" s="12" t="e">
        <f>STDEV(S3:U3)</f>
        <v>#DIV/0!</v>
      </c>
      <c r="X3" s="12" t="s">
        <v>87</v>
      </c>
      <c r="Y3" s="12" t="s">
        <v>87</v>
      </c>
      <c r="Z3" s="12" t="s">
        <v>87</v>
      </c>
      <c r="AA3" s="12" t="e">
        <f>AVERAGE(X3:Z3)</f>
        <v>#DIV/0!</v>
      </c>
      <c r="AB3" s="12" t="e">
        <f>STDEV(X3:Z3)</f>
        <v>#DIV/0!</v>
      </c>
      <c r="AC3" s="12" t="s">
        <v>87</v>
      </c>
      <c r="AD3" s="12" t="s">
        <v>87</v>
      </c>
      <c r="AE3" s="12" t="s">
        <v>87</v>
      </c>
      <c r="AF3" s="12" t="e">
        <f>AVERAGE(AC3:AE3)</f>
        <v>#DIV/0!</v>
      </c>
      <c r="AG3" s="12" t="e">
        <f>STDEV(AC3:AE3)</f>
        <v>#DIV/0!</v>
      </c>
      <c r="AH3" s="12">
        <v>19.22</v>
      </c>
      <c r="AI3" s="12">
        <v>19.440000000000001</v>
      </c>
      <c r="AJ3" s="12">
        <v>19.440000000000001</v>
      </c>
      <c r="AK3" s="12">
        <f>AVERAGE(AH3:AJ3)</f>
        <v>19.366666666666664</v>
      </c>
      <c r="AL3" s="12">
        <f>STDEV(AH3:AJ3)</f>
        <v>0.12701705922171905</v>
      </c>
      <c r="AM3" s="12">
        <v>23.72</v>
      </c>
      <c r="AN3" s="12">
        <v>24.19</v>
      </c>
      <c r="AO3" s="12">
        <v>24.22</v>
      </c>
      <c r="AP3" s="12">
        <f>AVERAGE(AM3:AO3)</f>
        <v>24.043333333333333</v>
      </c>
      <c r="AQ3" s="12">
        <f>STDEV(AM3:AO3)</f>
        <v>0.28041635710730872</v>
      </c>
      <c r="AR3" s="12">
        <v>35.83</v>
      </c>
      <c r="AS3" s="12">
        <v>35.909999999999997</v>
      </c>
      <c r="AT3" s="15">
        <v>35.81</v>
      </c>
      <c r="AU3" s="12">
        <f>AVERAGE(AR3:AT3)</f>
        <v>35.85</v>
      </c>
      <c r="AV3" s="12">
        <f>STDEV(AR3:AT3)</f>
        <v>5.2915026221289338E-2</v>
      </c>
      <c r="AW3" s="14"/>
      <c r="AY3" s="12" t="s">
        <v>102</v>
      </c>
      <c r="AZ3" s="12" t="s">
        <v>102</v>
      </c>
      <c r="BC3" s="12" t="s">
        <v>103</v>
      </c>
      <c r="BD3" s="15" t="s">
        <v>103</v>
      </c>
      <c r="BE3" s="17"/>
      <c r="BF3" s="18"/>
    </row>
    <row r="4" spans="1:58" s="12" customFormat="1" ht="30">
      <c r="A4" s="11">
        <v>36041</v>
      </c>
      <c r="B4" s="10" t="s">
        <v>114</v>
      </c>
      <c r="C4" s="13" t="s">
        <v>115</v>
      </c>
      <c r="D4" s="12" t="s">
        <v>87</v>
      </c>
      <c r="E4" s="12" t="s">
        <v>87</v>
      </c>
      <c r="F4" s="12" t="s">
        <v>87</v>
      </c>
      <c r="G4" s="12" t="e">
        <f>AVERAGE(D4:F4)</f>
        <v>#DIV/0!</v>
      </c>
      <c r="H4" s="12" t="e">
        <f>STDEV(D4:F4)</f>
        <v>#DIV/0!</v>
      </c>
      <c r="I4" s="12" t="s">
        <v>87</v>
      </c>
      <c r="J4" s="12" t="s">
        <v>87</v>
      </c>
      <c r="K4" s="12" t="s">
        <v>87</v>
      </c>
      <c r="L4" s="12" t="e">
        <f>AVERAGE(I4:K4)</f>
        <v>#DIV/0!</v>
      </c>
      <c r="M4" s="12" t="e">
        <f>STDEV(I4:K4)</f>
        <v>#DIV/0!</v>
      </c>
      <c r="N4" s="12">
        <v>12.5</v>
      </c>
      <c r="O4" s="12">
        <v>12.58</v>
      </c>
      <c r="P4" s="12">
        <v>11.75</v>
      </c>
      <c r="Q4" s="12">
        <f>AVERAGE(N4:P4)</f>
        <v>12.276666666666666</v>
      </c>
      <c r="R4" s="12">
        <f>STDEV(N4:P4)</f>
        <v>0.45785732857881983</v>
      </c>
      <c r="S4" s="30">
        <v>15.87</v>
      </c>
      <c r="T4" s="12">
        <v>15.59</v>
      </c>
      <c r="U4" s="12">
        <v>17.399999999999999</v>
      </c>
      <c r="V4" s="12">
        <f>AVERAGE(S4:U4)</f>
        <v>16.286666666666665</v>
      </c>
      <c r="W4" s="12">
        <f>STDEV(S4:U4)</f>
        <v>0.97428606339890345</v>
      </c>
      <c r="X4" s="12" t="s">
        <v>87</v>
      </c>
      <c r="Y4" s="12" t="s">
        <v>87</v>
      </c>
      <c r="Z4" s="12" t="s">
        <v>87</v>
      </c>
      <c r="AA4" s="12" t="e">
        <f>AVERAGE(X4:Z4)</f>
        <v>#DIV/0!</v>
      </c>
      <c r="AB4" s="12" t="e">
        <f>STDEV(X4:Z4)</f>
        <v>#DIV/0!</v>
      </c>
      <c r="AC4" s="12" t="s">
        <v>87</v>
      </c>
      <c r="AD4" s="12" t="s">
        <v>87</v>
      </c>
      <c r="AE4" s="12" t="s">
        <v>87</v>
      </c>
      <c r="AF4" s="12" t="e">
        <f>AVERAGE(AC4:AE4)</f>
        <v>#DIV/0!</v>
      </c>
      <c r="AG4" s="12" t="e">
        <f>STDEV(AC4:AE4)</f>
        <v>#DIV/0!</v>
      </c>
      <c r="AH4" s="12">
        <v>18.95</v>
      </c>
      <c r="AI4" s="12">
        <v>20.16</v>
      </c>
      <c r="AJ4" s="12">
        <v>19.55</v>
      </c>
      <c r="AK4" s="12">
        <f>AVERAGE(AH4:AJ4)</f>
        <v>19.553333333333331</v>
      </c>
      <c r="AL4" s="12">
        <f>STDEV(AH4:AJ4)</f>
        <v>0.60500688701314287</v>
      </c>
      <c r="AM4" s="12">
        <v>20.63</v>
      </c>
      <c r="AN4" s="12">
        <v>20.88</v>
      </c>
      <c r="AO4" s="12">
        <v>20.010000000000002</v>
      </c>
      <c r="AP4" s="12">
        <f>AVERAGE(AM4:AO4)</f>
        <v>20.506666666666664</v>
      </c>
      <c r="AQ4" s="12">
        <f>STDEV(AM4:AO4)</f>
        <v>0.44792112400882822</v>
      </c>
      <c r="AR4" s="12">
        <v>32.06</v>
      </c>
      <c r="AS4" s="12">
        <v>31.7</v>
      </c>
      <c r="AT4" s="15">
        <v>31.33</v>
      </c>
      <c r="AU4" s="12">
        <f>AVERAGE(AR4:AT4)</f>
        <v>31.696666666666669</v>
      </c>
      <c r="AV4" s="12">
        <f>STDEV(AR4:AT4)</f>
        <v>0.36501141534660908</v>
      </c>
      <c r="AW4" s="14" t="s">
        <v>139</v>
      </c>
      <c r="AX4" s="12" t="s">
        <v>140</v>
      </c>
      <c r="AY4" s="12" t="s">
        <v>141</v>
      </c>
      <c r="AZ4" s="12" t="s">
        <v>142</v>
      </c>
      <c r="BA4" s="12" t="s">
        <v>143</v>
      </c>
      <c r="BB4" s="12" t="s">
        <v>144</v>
      </c>
      <c r="BC4" s="12" t="s">
        <v>145</v>
      </c>
      <c r="BD4" s="15" t="s">
        <v>146</v>
      </c>
      <c r="BE4" s="17"/>
      <c r="BF4" s="18"/>
    </row>
  </sheetData>
  <mergeCells count="13">
    <mergeCell ref="A1:A2"/>
    <mergeCell ref="B1:B2"/>
    <mergeCell ref="C1:C2"/>
    <mergeCell ref="D1:AV1"/>
    <mergeCell ref="AW1:AW2"/>
    <mergeCell ref="BD1:BD2"/>
    <mergeCell ref="BE1:BE2"/>
    <mergeCell ref="AX1:AX2"/>
    <mergeCell ref="AY1:AY2"/>
    <mergeCell ref="AZ1:AZ2"/>
    <mergeCell ref="BA1:BA2"/>
    <mergeCell ref="BB1:BB2"/>
    <mergeCell ref="BC1:BC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7"/>
  <sheetViews>
    <sheetView workbookViewId="0">
      <selection activeCell="A3" sqref="A3:XFD7"/>
    </sheetView>
  </sheetViews>
  <sheetFormatPr baseColWidth="10" defaultRowHeight="15" x14ac:dyDescent="0"/>
  <sheetData>
    <row r="1" spans="1:58" s="4" customFormat="1" ht="15" customHeight="1">
      <c r="A1" s="62" t="s">
        <v>0</v>
      </c>
      <c r="B1" s="62" t="s">
        <v>1</v>
      </c>
      <c r="C1" s="71" t="s">
        <v>2</v>
      </c>
      <c r="D1" s="64" t="s">
        <v>3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6"/>
      <c r="AU1" s="66"/>
      <c r="AV1" s="66"/>
      <c r="AW1" s="67" t="s">
        <v>5</v>
      </c>
      <c r="AX1" s="69" t="s">
        <v>6</v>
      </c>
      <c r="AY1" s="69" t="s">
        <v>7</v>
      </c>
      <c r="AZ1" s="69" t="s">
        <v>8</v>
      </c>
      <c r="BA1" s="69" t="s">
        <v>9</v>
      </c>
      <c r="BB1" s="69" t="s">
        <v>10</v>
      </c>
      <c r="BC1" s="69" t="s">
        <v>11</v>
      </c>
      <c r="BD1" s="69" t="s">
        <v>12</v>
      </c>
      <c r="BE1" s="60" t="s">
        <v>13</v>
      </c>
      <c r="BF1" s="3"/>
    </row>
    <row r="2" spans="1:58" s="9" customFormat="1" ht="75">
      <c r="A2" s="63"/>
      <c r="B2" s="63"/>
      <c r="C2" s="72"/>
      <c r="D2" s="5" t="s">
        <v>14</v>
      </c>
      <c r="E2" s="6" t="s">
        <v>15</v>
      </c>
      <c r="F2" s="6" t="s">
        <v>16</v>
      </c>
      <c r="G2" s="6" t="s">
        <v>17</v>
      </c>
      <c r="H2" s="6" t="s">
        <v>174</v>
      </c>
      <c r="I2" s="6" t="s">
        <v>18</v>
      </c>
      <c r="J2" s="6" t="s">
        <v>19</v>
      </c>
      <c r="K2" s="6" t="s">
        <v>20</v>
      </c>
      <c r="L2" s="6" t="s">
        <v>21</v>
      </c>
      <c r="M2" s="6" t="s">
        <v>175</v>
      </c>
      <c r="N2" s="6" t="s">
        <v>22</v>
      </c>
      <c r="O2" s="6" t="s">
        <v>23</v>
      </c>
      <c r="P2" s="6" t="s">
        <v>24</v>
      </c>
      <c r="Q2" s="6" t="s">
        <v>25</v>
      </c>
      <c r="R2" s="6" t="s">
        <v>176</v>
      </c>
      <c r="S2" s="6" t="s">
        <v>26</v>
      </c>
      <c r="T2" s="6" t="s">
        <v>27</v>
      </c>
      <c r="U2" s="6" t="s">
        <v>28</v>
      </c>
      <c r="V2" s="6" t="s">
        <v>29</v>
      </c>
      <c r="W2" s="6" t="s">
        <v>177</v>
      </c>
      <c r="X2" s="6" t="s">
        <v>30</v>
      </c>
      <c r="Y2" s="6" t="s">
        <v>31</v>
      </c>
      <c r="Z2" s="6" t="s">
        <v>32</v>
      </c>
      <c r="AA2" s="6" t="s">
        <v>33</v>
      </c>
      <c r="AB2" s="6" t="s">
        <v>178</v>
      </c>
      <c r="AC2" s="6" t="s">
        <v>34</v>
      </c>
      <c r="AD2" s="6" t="s">
        <v>35</v>
      </c>
      <c r="AE2" s="6" t="s">
        <v>36</v>
      </c>
      <c r="AF2" s="6" t="s">
        <v>37</v>
      </c>
      <c r="AG2" s="6" t="s">
        <v>179</v>
      </c>
      <c r="AH2" s="6" t="s">
        <v>38</v>
      </c>
      <c r="AI2" s="6" t="s">
        <v>39</v>
      </c>
      <c r="AJ2" s="6" t="s">
        <v>40</v>
      </c>
      <c r="AK2" s="6" t="s">
        <v>41</v>
      </c>
      <c r="AL2" s="6" t="s">
        <v>180</v>
      </c>
      <c r="AM2" s="6" t="s">
        <v>42</v>
      </c>
      <c r="AN2" s="6" t="s">
        <v>43</v>
      </c>
      <c r="AO2" s="6" t="s">
        <v>44</v>
      </c>
      <c r="AP2" s="6" t="s">
        <v>45</v>
      </c>
      <c r="AQ2" s="6" t="s">
        <v>181</v>
      </c>
      <c r="AR2" s="6" t="s">
        <v>46</v>
      </c>
      <c r="AS2" s="6" t="s">
        <v>47</v>
      </c>
      <c r="AT2" s="7" t="s">
        <v>48</v>
      </c>
      <c r="AU2" s="7" t="s">
        <v>49</v>
      </c>
      <c r="AV2" s="7" t="s">
        <v>182</v>
      </c>
      <c r="AW2" s="68"/>
      <c r="AX2" s="70"/>
      <c r="AY2" s="70"/>
      <c r="AZ2" s="70"/>
      <c r="BA2" s="70"/>
      <c r="BB2" s="70"/>
      <c r="BC2" s="70"/>
      <c r="BD2" s="70"/>
      <c r="BE2" s="61"/>
      <c r="BF2" s="8"/>
    </row>
    <row r="3" spans="1:58" s="23" customFormat="1" ht="150">
      <c r="A3" s="20">
        <v>2520</v>
      </c>
      <c r="B3" s="19" t="s">
        <v>90</v>
      </c>
      <c r="C3" s="21" t="s">
        <v>91</v>
      </c>
      <c r="D3" s="22" t="s">
        <v>87</v>
      </c>
      <c r="E3" s="23" t="s">
        <v>87</v>
      </c>
      <c r="F3" s="23" t="s">
        <v>87</v>
      </c>
      <c r="G3" s="23" t="e">
        <f>AVERAGE(D3:F3)</f>
        <v>#DIV/0!</v>
      </c>
      <c r="H3" s="23" t="e">
        <f>STDEV(D3:F3)</f>
        <v>#DIV/0!</v>
      </c>
      <c r="I3" s="23" t="s">
        <v>87</v>
      </c>
      <c r="J3" s="23" t="s">
        <v>87</v>
      </c>
      <c r="K3" s="23" t="s">
        <v>87</v>
      </c>
      <c r="L3" s="23" t="e">
        <f>AVERAGE(I3:K3)</f>
        <v>#DIV/0!</v>
      </c>
      <c r="M3" s="23" t="e">
        <f>STDEV(I3:K3)</f>
        <v>#DIV/0!</v>
      </c>
      <c r="N3" s="23">
        <v>12.22</v>
      </c>
      <c r="O3" s="23">
        <v>12.08</v>
      </c>
      <c r="P3" s="23">
        <v>11.76</v>
      </c>
      <c r="Q3" s="23">
        <f>AVERAGE(N3:P3)</f>
        <v>12.020000000000001</v>
      </c>
      <c r="R3" s="23">
        <f>STDEV(N3:P3)</f>
        <v>0.23579652245103233</v>
      </c>
      <c r="S3" s="23">
        <v>14.33</v>
      </c>
      <c r="T3" s="23">
        <v>14.61</v>
      </c>
      <c r="U3" s="23">
        <v>15.23</v>
      </c>
      <c r="V3" s="23">
        <f>AVERAGE(S3:U3)</f>
        <v>14.723333333333334</v>
      </c>
      <c r="W3" s="23">
        <f>STDEV(S3:U3)</f>
        <v>0.46057934531775696</v>
      </c>
      <c r="X3" s="23">
        <v>25.95</v>
      </c>
      <c r="Y3" s="23">
        <v>25.76</v>
      </c>
      <c r="Z3" s="23">
        <v>25.76</v>
      </c>
      <c r="AA3" s="23">
        <f>AVERAGE(X3:Z3)</f>
        <v>25.823333333333334</v>
      </c>
      <c r="AB3" s="23">
        <f>STDEV(X3:Z3)</f>
        <v>0.10969655114602757</v>
      </c>
      <c r="AC3" s="24">
        <v>18.350000000000001</v>
      </c>
      <c r="AD3" s="23">
        <v>18.2</v>
      </c>
      <c r="AE3" s="23">
        <v>18.170000000000002</v>
      </c>
      <c r="AF3" s="23">
        <f>AVERAGE(AC3:AE3)</f>
        <v>18.239999999999998</v>
      </c>
      <c r="AG3" s="23">
        <f>STDEV(AC3:AE3)</f>
        <v>9.6436507609929889E-2</v>
      </c>
      <c r="AH3" s="23" t="s">
        <v>87</v>
      </c>
      <c r="AI3" s="23" t="s">
        <v>87</v>
      </c>
      <c r="AJ3" s="23" t="s">
        <v>87</v>
      </c>
      <c r="AK3" s="23" t="e">
        <f>AVERAGE(AH3:AJ3)</f>
        <v>#DIV/0!</v>
      </c>
      <c r="AL3" s="23" t="e">
        <f>STDEV(AH3:AJ3)</f>
        <v>#DIV/0!</v>
      </c>
      <c r="AM3" s="23" t="s">
        <v>87</v>
      </c>
      <c r="AN3" s="23" t="s">
        <v>87</v>
      </c>
      <c r="AO3" s="23" t="s">
        <v>87</v>
      </c>
      <c r="AP3" s="23" t="e">
        <f>AVERAGE(AM3:AO3)</f>
        <v>#DIV/0!</v>
      </c>
      <c r="AQ3" s="23" t="e">
        <f>STDEV(AM3:AO3)</f>
        <v>#DIV/0!</v>
      </c>
      <c r="AR3" s="23" t="s">
        <v>87</v>
      </c>
      <c r="AS3" s="23" t="s">
        <v>87</v>
      </c>
      <c r="AT3" s="25" t="s">
        <v>87</v>
      </c>
      <c r="AU3" s="23" t="e">
        <f>AVERAGE(AR3:AT3)</f>
        <v>#DIV/0!</v>
      </c>
      <c r="AV3" s="23" t="e">
        <f>STDEV(AR3:AT3)</f>
        <v>#DIV/0!</v>
      </c>
      <c r="AW3" s="22" t="s">
        <v>92</v>
      </c>
      <c r="AX3" s="23" t="s">
        <v>93</v>
      </c>
      <c r="AY3" s="23" t="s">
        <v>94</v>
      </c>
      <c r="AZ3" s="23" t="s">
        <v>95</v>
      </c>
      <c r="BA3" s="23" t="s">
        <v>96</v>
      </c>
      <c r="BB3" s="23" t="s">
        <v>97</v>
      </c>
      <c r="BC3" s="23" t="s">
        <v>98</v>
      </c>
      <c r="BD3" s="25" t="s">
        <v>99</v>
      </c>
      <c r="BE3" s="26" t="s">
        <v>100</v>
      </c>
      <c r="BF3" s="27"/>
    </row>
    <row r="4" spans="1:58" s="12" customFormat="1" ht="45">
      <c r="A4" s="11">
        <v>17559</v>
      </c>
      <c r="B4" s="10" t="s">
        <v>106</v>
      </c>
      <c r="C4" s="28" t="s">
        <v>91</v>
      </c>
      <c r="D4" s="14" t="s">
        <v>89</v>
      </c>
      <c r="E4" s="12" t="s">
        <v>87</v>
      </c>
      <c r="F4" s="12" t="s">
        <v>87</v>
      </c>
      <c r="G4" s="12" t="e">
        <f>AVERAGE(D4:F4)</f>
        <v>#DIV/0!</v>
      </c>
      <c r="H4" s="23" t="e">
        <f t="shared" ref="H4:H7" si="0">STDEV(D4:F4)</f>
        <v>#DIV/0!</v>
      </c>
      <c r="I4" s="12" t="s">
        <v>89</v>
      </c>
      <c r="J4" s="12" t="s">
        <v>87</v>
      </c>
      <c r="K4" s="12" t="s">
        <v>87</v>
      </c>
      <c r="L4" s="12" t="e">
        <f>AVERAGE(I4:K4)</f>
        <v>#DIV/0!</v>
      </c>
      <c r="M4" s="23" t="e">
        <f t="shared" ref="M4:M7" si="1">STDEV(I4:K4)</f>
        <v>#DIV/0!</v>
      </c>
      <c r="N4" s="12" t="s">
        <v>89</v>
      </c>
      <c r="O4" s="12">
        <v>11.88</v>
      </c>
      <c r="P4" s="12">
        <v>11.91</v>
      </c>
      <c r="Q4" s="12">
        <f>AVERAGE(N4:P4)</f>
        <v>11.895</v>
      </c>
      <c r="R4" s="23">
        <f t="shared" ref="R4:R7" si="2">STDEV(N4:P4)</f>
        <v>2.1213203435595972E-2</v>
      </c>
      <c r="S4" s="30" t="s">
        <v>89</v>
      </c>
      <c r="T4" s="12">
        <v>15.83</v>
      </c>
      <c r="U4" s="12">
        <v>16.86</v>
      </c>
      <c r="V4" s="12">
        <f>AVERAGE(S4:U4)</f>
        <v>16.344999999999999</v>
      </c>
      <c r="W4" s="23">
        <f t="shared" ref="W4:W7" si="3">STDEV(S4:U4)</f>
        <v>0.72831998462214353</v>
      </c>
      <c r="X4" s="12" t="s">
        <v>89</v>
      </c>
      <c r="Y4" s="12" t="s">
        <v>87</v>
      </c>
      <c r="Z4" s="12" t="s">
        <v>87</v>
      </c>
      <c r="AA4" s="12" t="e">
        <f>AVERAGE(X4:Z4)</f>
        <v>#DIV/0!</v>
      </c>
      <c r="AB4" s="23" t="e">
        <f t="shared" ref="AB4:AB7" si="4">STDEV(X4:Z4)</f>
        <v>#DIV/0!</v>
      </c>
      <c r="AC4" s="12" t="s">
        <v>89</v>
      </c>
      <c r="AD4" s="12" t="s">
        <v>87</v>
      </c>
      <c r="AE4" s="12" t="s">
        <v>87</v>
      </c>
      <c r="AF4" s="12" t="e">
        <f>AVERAGE(AC4:AE4)</f>
        <v>#DIV/0!</v>
      </c>
      <c r="AG4" s="23" t="e">
        <f t="shared" ref="AG4:AG7" si="5">STDEV(AC4:AE4)</f>
        <v>#DIV/0!</v>
      </c>
      <c r="AH4" s="12" t="s">
        <v>89</v>
      </c>
      <c r="AI4" s="12" t="s">
        <v>87</v>
      </c>
      <c r="AJ4" s="12" t="s">
        <v>87</v>
      </c>
      <c r="AK4" s="12" t="e">
        <f>AVERAGE(AH4:AJ4)</f>
        <v>#DIV/0!</v>
      </c>
      <c r="AL4" s="23" t="e">
        <f t="shared" ref="AL4:AL7" si="6">STDEV(AH4:AJ4)</f>
        <v>#DIV/0!</v>
      </c>
      <c r="AM4" s="12" t="s">
        <v>89</v>
      </c>
      <c r="AN4" s="12" t="s">
        <v>87</v>
      </c>
      <c r="AO4" s="12" t="s">
        <v>87</v>
      </c>
      <c r="AP4" s="12" t="e">
        <f>AVERAGE(AM4:AO4)</f>
        <v>#DIV/0!</v>
      </c>
      <c r="AQ4" s="23" t="e">
        <f t="shared" ref="AQ4:AQ7" si="7">STDEV(AM4:AO4)</f>
        <v>#DIV/0!</v>
      </c>
      <c r="AR4" s="12" t="s">
        <v>89</v>
      </c>
      <c r="AS4" s="12" t="s">
        <v>87</v>
      </c>
      <c r="AT4" s="15" t="s">
        <v>87</v>
      </c>
      <c r="AU4" s="12" t="e">
        <f>AVERAGE(AR4:AT4)</f>
        <v>#DIV/0!</v>
      </c>
      <c r="AV4" s="23" t="e">
        <f t="shared" ref="AV4:AV7" si="8">STDEV(AR4:AT4)</f>
        <v>#DIV/0!</v>
      </c>
      <c r="AW4" s="14"/>
      <c r="AX4" s="12" t="s">
        <v>107</v>
      </c>
      <c r="AY4" s="12" t="s">
        <v>108</v>
      </c>
      <c r="AZ4" s="12" t="s">
        <v>109</v>
      </c>
      <c r="BB4" s="12" t="s">
        <v>110</v>
      </c>
      <c r="BC4" s="12" t="s">
        <v>111</v>
      </c>
      <c r="BD4" s="15" t="s">
        <v>112</v>
      </c>
      <c r="BE4" s="17" t="s">
        <v>113</v>
      </c>
      <c r="BF4" s="18"/>
    </row>
    <row r="5" spans="1:58" s="12" customFormat="1" ht="30">
      <c r="A5" s="11">
        <v>18587</v>
      </c>
      <c r="B5" s="10" t="s">
        <v>114</v>
      </c>
      <c r="C5" s="28" t="s">
        <v>115</v>
      </c>
      <c r="D5" s="14" t="s">
        <v>89</v>
      </c>
      <c r="E5" s="12" t="s">
        <v>87</v>
      </c>
      <c r="F5" s="12" t="s">
        <v>87</v>
      </c>
      <c r="G5" s="12" t="e">
        <f>AVERAGE(D5:F5)</f>
        <v>#DIV/0!</v>
      </c>
      <c r="H5" s="23" t="e">
        <f t="shared" si="0"/>
        <v>#DIV/0!</v>
      </c>
      <c r="I5" s="12" t="s">
        <v>89</v>
      </c>
      <c r="J5" s="12" t="s">
        <v>87</v>
      </c>
      <c r="K5" s="12" t="s">
        <v>87</v>
      </c>
      <c r="L5" s="12" t="e">
        <f>AVERAGE(I5:K5)</f>
        <v>#DIV/0!</v>
      </c>
      <c r="M5" s="23" t="e">
        <f t="shared" si="1"/>
        <v>#DIV/0!</v>
      </c>
      <c r="N5" s="12" t="s">
        <v>89</v>
      </c>
      <c r="O5" s="12">
        <v>13.78</v>
      </c>
      <c r="P5" s="12">
        <v>13.92</v>
      </c>
      <c r="Q5" s="12">
        <f>AVERAGE(N5:P5)</f>
        <v>13.85</v>
      </c>
      <c r="R5" s="23">
        <f t="shared" si="2"/>
        <v>9.8994949366117052E-2</v>
      </c>
      <c r="S5" s="30" t="s">
        <v>89</v>
      </c>
      <c r="T5" s="12">
        <v>15.89</v>
      </c>
      <c r="U5" s="12">
        <v>16.62</v>
      </c>
      <c r="V5" s="12">
        <f>AVERAGE(S5:U5)</f>
        <v>16.255000000000003</v>
      </c>
      <c r="W5" s="23">
        <f t="shared" si="3"/>
        <v>0.51618795026618003</v>
      </c>
      <c r="X5" s="12" t="s">
        <v>89</v>
      </c>
      <c r="Y5" s="12" t="s">
        <v>87</v>
      </c>
      <c r="Z5" s="12" t="s">
        <v>87</v>
      </c>
      <c r="AA5" s="12" t="e">
        <f>AVERAGE(X5:Z5)</f>
        <v>#DIV/0!</v>
      </c>
      <c r="AB5" s="23" t="e">
        <f t="shared" si="4"/>
        <v>#DIV/0!</v>
      </c>
      <c r="AC5" s="12" t="s">
        <v>89</v>
      </c>
      <c r="AD5" s="12" t="s">
        <v>87</v>
      </c>
      <c r="AE5" s="12" t="s">
        <v>87</v>
      </c>
      <c r="AF5" s="12" t="e">
        <f>AVERAGE(AC5:AE5)</f>
        <v>#DIV/0!</v>
      </c>
      <c r="AG5" s="23" t="e">
        <f t="shared" si="5"/>
        <v>#DIV/0!</v>
      </c>
      <c r="AH5" s="12" t="s">
        <v>89</v>
      </c>
      <c r="AI5" s="12" t="s">
        <v>87</v>
      </c>
      <c r="AJ5" s="12">
        <v>21.78</v>
      </c>
      <c r="AK5" s="12">
        <f>AVERAGE(AH5:AJ5)</f>
        <v>21.78</v>
      </c>
      <c r="AL5" s="23" t="e">
        <f t="shared" si="6"/>
        <v>#DIV/0!</v>
      </c>
      <c r="AM5" s="12" t="s">
        <v>89</v>
      </c>
      <c r="AN5" s="12" t="s">
        <v>87</v>
      </c>
      <c r="AO5" s="12">
        <v>25.41</v>
      </c>
      <c r="AP5" s="12">
        <f>AVERAGE(AM5:AO5)</f>
        <v>25.41</v>
      </c>
      <c r="AQ5" s="23" t="e">
        <f t="shared" si="7"/>
        <v>#DIV/0!</v>
      </c>
      <c r="AR5" s="12" t="s">
        <v>89</v>
      </c>
      <c r="AS5" s="12" t="s">
        <v>87</v>
      </c>
      <c r="AT5" s="15">
        <v>35.97</v>
      </c>
      <c r="AU5" s="12">
        <f>AVERAGE(AR5:AT5)</f>
        <v>35.97</v>
      </c>
      <c r="AV5" s="23" t="e">
        <f t="shared" si="8"/>
        <v>#DIV/0!</v>
      </c>
      <c r="AW5" s="14"/>
      <c r="AX5" s="12" t="s">
        <v>116</v>
      </c>
      <c r="AY5" s="12" t="s">
        <v>117</v>
      </c>
      <c r="AZ5" s="12" t="s">
        <v>118</v>
      </c>
      <c r="BB5" s="12" t="s">
        <v>119</v>
      </c>
      <c r="BC5" s="12" t="s">
        <v>120</v>
      </c>
      <c r="BD5" s="15" t="s">
        <v>120</v>
      </c>
      <c r="BE5" s="17"/>
      <c r="BF5" s="18"/>
    </row>
    <row r="6" spans="1:58" s="23" customFormat="1">
      <c r="A6" s="20">
        <v>36040</v>
      </c>
      <c r="B6" s="19" t="s">
        <v>132</v>
      </c>
      <c r="C6" s="32" t="s">
        <v>91</v>
      </c>
      <c r="D6" s="22" t="s">
        <v>87</v>
      </c>
      <c r="E6" s="23" t="s">
        <v>87</v>
      </c>
      <c r="F6" s="23" t="s">
        <v>87</v>
      </c>
      <c r="G6" s="23" t="e">
        <f>AVERAGE(D6:F6)</f>
        <v>#DIV/0!</v>
      </c>
      <c r="H6" s="23" t="e">
        <f t="shared" si="0"/>
        <v>#DIV/0!</v>
      </c>
      <c r="I6" s="23" t="s">
        <v>87</v>
      </c>
      <c r="J6" s="23" t="s">
        <v>87</v>
      </c>
      <c r="K6" s="23" t="s">
        <v>87</v>
      </c>
      <c r="L6" s="23" t="e">
        <f>AVERAGE(I6:K6)</f>
        <v>#DIV/0!</v>
      </c>
      <c r="M6" s="23" t="e">
        <f t="shared" si="1"/>
        <v>#DIV/0!</v>
      </c>
      <c r="N6" s="23">
        <v>11.33</v>
      </c>
      <c r="O6" s="23">
        <v>11.54</v>
      </c>
      <c r="P6" s="23">
        <v>11.53</v>
      </c>
      <c r="Q6" s="23">
        <f>AVERAGE(N6:P6)</f>
        <v>11.466666666666667</v>
      </c>
      <c r="R6" s="23">
        <f t="shared" si="2"/>
        <v>0.11846237095944526</v>
      </c>
      <c r="S6" s="23">
        <v>17.75</v>
      </c>
      <c r="T6" s="23">
        <v>17.95</v>
      </c>
      <c r="U6" s="23">
        <v>17.18</v>
      </c>
      <c r="V6" s="23">
        <f>AVERAGE(S6:U6)</f>
        <v>17.626666666666669</v>
      </c>
      <c r="W6" s="23">
        <f t="shared" si="3"/>
        <v>0.39954140377854863</v>
      </c>
      <c r="X6" s="23" t="s">
        <v>87</v>
      </c>
      <c r="Y6" s="23" t="s">
        <v>87</v>
      </c>
      <c r="Z6" s="29" t="s">
        <v>87</v>
      </c>
      <c r="AA6" s="23" t="e">
        <f>AVERAGE(X6:Z6)</f>
        <v>#DIV/0!</v>
      </c>
      <c r="AB6" s="23" t="e">
        <f t="shared" si="4"/>
        <v>#DIV/0!</v>
      </c>
      <c r="AC6" s="23" t="s">
        <v>87</v>
      </c>
      <c r="AD6" s="23" t="s">
        <v>87</v>
      </c>
      <c r="AE6" s="23" t="s">
        <v>87</v>
      </c>
      <c r="AF6" s="23" t="e">
        <f>AVERAGE(AC6:AE6)</f>
        <v>#DIV/0!</v>
      </c>
      <c r="AG6" s="23" t="e">
        <f t="shared" si="5"/>
        <v>#DIV/0!</v>
      </c>
      <c r="AH6" s="23" t="s">
        <v>87</v>
      </c>
      <c r="AI6" s="23" t="s">
        <v>87</v>
      </c>
      <c r="AJ6" s="23" t="s">
        <v>87</v>
      </c>
      <c r="AK6" s="23" t="e">
        <f>AVERAGE(AH6:AJ6)</f>
        <v>#DIV/0!</v>
      </c>
      <c r="AL6" s="23" t="e">
        <f t="shared" si="6"/>
        <v>#DIV/0!</v>
      </c>
      <c r="AM6" s="23" t="s">
        <v>87</v>
      </c>
      <c r="AN6" s="23" t="s">
        <v>87</v>
      </c>
      <c r="AO6" s="23" t="s">
        <v>87</v>
      </c>
      <c r="AP6" s="23" t="e">
        <f>AVERAGE(AM6:AO6)</f>
        <v>#DIV/0!</v>
      </c>
      <c r="AQ6" s="23" t="e">
        <f t="shared" si="7"/>
        <v>#DIV/0!</v>
      </c>
      <c r="AR6" s="23" t="s">
        <v>87</v>
      </c>
      <c r="AS6" s="23" t="s">
        <v>87</v>
      </c>
      <c r="AT6" s="25" t="s">
        <v>87</v>
      </c>
      <c r="AU6" s="23" t="e">
        <f>AVERAGE(AR6:AT6)</f>
        <v>#DIV/0!</v>
      </c>
      <c r="AV6" s="23" t="e">
        <f t="shared" si="8"/>
        <v>#DIV/0!</v>
      </c>
      <c r="AW6" s="22" t="s">
        <v>133</v>
      </c>
      <c r="AX6" s="23" t="s">
        <v>134</v>
      </c>
      <c r="AY6" s="23" t="s">
        <v>135</v>
      </c>
      <c r="BA6" s="23" t="s">
        <v>136</v>
      </c>
      <c r="BB6" s="23" t="s">
        <v>137</v>
      </c>
      <c r="BC6" s="23" t="s">
        <v>138</v>
      </c>
      <c r="BD6" s="25"/>
      <c r="BE6" s="26"/>
      <c r="BF6" s="27"/>
    </row>
    <row r="7" spans="1:58" s="23" customFormat="1">
      <c r="A7" s="20">
        <v>36042</v>
      </c>
      <c r="B7" s="19" t="s">
        <v>132</v>
      </c>
      <c r="C7" s="32" t="s">
        <v>91</v>
      </c>
      <c r="D7" s="22" t="s">
        <v>87</v>
      </c>
      <c r="E7" s="23" t="s">
        <v>87</v>
      </c>
      <c r="F7" s="23" t="s">
        <v>87</v>
      </c>
      <c r="G7" s="23" t="e">
        <f>AVERAGE(D7:F7)</f>
        <v>#DIV/0!</v>
      </c>
      <c r="H7" s="23" t="e">
        <f t="shared" si="0"/>
        <v>#DIV/0!</v>
      </c>
      <c r="I7" s="23" t="s">
        <v>87</v>
      </c>
      <c r="J7" s="23" t="s">
        <v>87</v>
      </c>
      <c r="K7" s="23" t="s">
        <v>87</v>
      </c>
      <c r="L7" s="23" t="e">
        <f>AVERAGE(I7:K7)</f>
        <v>#DIV/0!</v>
      </c>
      <c r="M7" s="23" t="e">
        <f t="shared" si="1"/>
        <v>#DIV/0!</v>
      </c>
      <c r="N7" s="23">
        <v>13.9</v>
      </c>
      <c r="O7" s="23">
        <v>13.42</v>
      </c>
      <c r="P7" s="23">
        <v>13.42</v>
      </c>
      <c r="Q7" s="23">
        <f>AVERAGE(N7:P7)</f>
        <v>13.58</v>
      </c>
      <c r="R7" s="23">
        <f t="shared" si="2"/>
        <v>0.27712812921102059</v>
      </c>
      <c r="S7" s="31">
        <v>17.11</v>
      </c>
      <c r="T7" s="23">
        <v>16.86</v>
      </c>
      <c r="U7" s="23">
        <v>17.03</v>
      </c>
      <c r="V7" s="23">
        <f>AVERAGE(S7:U7)</f>
        <v>17</v>
      </c>
      <c r="W7" s="23">
        <f t="shared" si="3"/>
        <v>0.12767145334803726</v>
      </c>
      <c r="X7" s="23" t="s">
        <v>87</v>
      </c>
      <c r="Y7" s="23" t="s">
        <v>87</v>
      </c>
      <c r="Z7" s="23" t="s">
        <v>87</v>
      </c>
      <c r="AA7" s="23" t="e">
        <f>AVERAGE(X7:Z7)</f>
        <v>#DIV/0!</v>
      </c>
      <c r="AB7" s="23" t="e">
        <f t="shared" si="4"/>
        <v>#DIV/0!</v>
      </c>
      <c r="AC7" s="23" t="s">
        <v>87</v>
      </c>
      <c r="AD7" s="23" t="s">
        <v>87</v>
      </c>
      <c r="AE7" s="23" t="s">
        <v>87</v>
      </c>
      <c r="AF7" s="23" t="e">
        <f>AVERAGE(AC7:AE7)</f>
        <v>#DIV/0!</v>
      </c>
      <c r="AG7" s="23" t="e">
        <f t="shared" si="5"/>
        <v>#DIV/0!</v>
      </c>
      <c r="AH7" s="23" t="s">
        <v>87</v>
      </c>
      <c r="AI7" s="23" t="s">
        <v>87</v>
      </c>
      <c r="AJ7" s="23" t="s">
        <v>87</v>
      </c>
      <c r="AK7" s="23" t="e">
        <f>AVERAGE(AH7:AJ7)</f>
        <v>#DIV/0!</v>
      </c>
      <c r="AL7" s="23" t="e">
        <f t="shared" si="6"/>
        <v>#DIV/0!</v>
      </c>
      <c r="AM7" s="23" t="s">
        <v>87</v>
      </c>
      <c r="AN7" s="23" t="s">
        <v>87</v>
      </c>
      <c r="AO7" s="23" t="s">
        <v>87</v>
      </c>
      <c r="AP7" s="23" t="e">
        <f>AVERAGE(AM7:AO7)</f>
        <v>#DIV/0!</v>
      </c>
      <c r="AQ7" s="23" t="e">
        <f t="shared" si="7"/>
        <v>#DIV/0!</v>
      </c>
      <c r="AR7" s="23" t="s">
        <v>87</v>
      </c>
      <c r="AS7" s="23" t="s">
        <v>87</v>
      </c>
      <c r="AT7" s="25" t="s">
        <v>87</v>
      </c>
      <c r="AU7" s="23" t="e">
        <f>AVERAGE(AR7:AT7)</f>
        <v>#DIV/0!</v>
      </c>
      <c r="AV7" s="23" t="e">
        <f t="shared" si="8"/>
        <v>#DIV/0!</v>
      </c>
      <c r="AW7" s="22" t="s">
        <v>147</v>
      </c>
      <c r="AX7" s="23" t="s">
        <v>148</v>
      </c>
      <c r="AY7" s="23" t="s">
        <v>149</v>
      </c>
      <c r="AZ7" s="23" t="s">
        <v>150</v>
      </c>
      <c r="BA7" s="23" t="s">
        <v>151</v>
      </c>
      <c r="BB7" s="23" t="s">
        <v>152</v>
      </c>
      <c r="BC7" s="23" t="s">
        <v>153</v>
      </c>
      <c r="BD7" s="25" t="s">
        <v>154</v>
      </c>
      <c r="BE7" s="26"/>
      <c r="BF7" s="27"/>
    </row>
  </sheetData>
  <mergeCells count="13">
    <mergeCell ref="AW1:AW2"/>
    <mergeCell ref="A1:A2"/>
    <mergeCell ref="B1:B2"/>
    <mergeCell ref="C1:C2"/>
    <mergeCell ref="D1:AV1"/>
    <mergeCell ref="BD1:BD2"/>
    <mergeCell ref="BE1:BE2"/>
    <mergeCell ref="AX1:AX2"/>
    <mergeCell ref="AY1:AY2"/>
    <mergeCell ref="AZ1:AZ2"/>
    <mergeCell ref="BA1:BA2"/>
    <mergeCell ref="BB1:BB2"/>
    <mergeCell ref="BC1:BC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9"/>
  <sheetViews>
    <sheetView tabSelected="1" workbookViewId="0">
      <selection activeCell="AU19" sqref="AU19"/>
    </sheetView>
  </sheetViews>
  <sheetFormatPr baseColWidth="10" defaultRowHeight="15" x14ac:dyDescent="0"/>
  <cols>
    <col min="4" max="6" width="0" hidden="1" customWidth="1"/>
    <col min="8" max="11" width="0" hidden="1" customWidth="1"/>
    <col min="13" max="16" width="0" hidden="1" customWidth="1"/>
    <col min="18" max="21" width="0" hidden="1" customWidth="1"/>
    <col min="23" max="26" width="0" hidden="1" customWidth="1"/>
    <col min="28" max="31" width="0" hidden="1" customWidth="1"/>
    <col min="33" max="36" width="0" hidden="1" customWidth="1"/>
    <col min="38" max="41" width="0" hidden="1" customWidth="1"/>
    <col min="43" max="46" width="0" hidden="1" customWidth="1"/>
    <col min="48" max="48" width="0" hidden="1" customWidth="1"/>
  </cols>
  <sheetData>
    <row r="1" spans="1:55" s="4" customFormat="1" ht="15" customHeight="1">
      <c r="A1" s="62" t="s">
        <v>0</v>
      </c>
      <c r="B1" s="62" t="s">
        <v>1</v>
      </c>
      <c r="C1" s="71" t="s">
        <v>2</v>
      </c>
      <c r="D1" s="64" t="s">
        <v>3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6"/>
      <c r="AU1" s="66"/>
      <c r="AV1" s="66"/>
    </row>
    <row r="2" spans="1:55" s="9" customFormat="1" ht="75">
      <c r="A2" s="63"/>
      <c r="B2" s="63"/>
      <c r="C2" s="72"/>
      <c r="D2" s="5" t="s">
        <v>14</v>
      </c>
      <c r="E2" s="6" t="s">
        <v>15</v>
      </c>
      <c r="F2" s="6" t="s">
        <v>16</v>
      </c>
      <c r="G2" s="6" t="s">
        <v>17</v>
      </c>
      <c r="H2" s="6" t="s">
        <v>174</v>
      </c>
      <c r="I2" s="6" t="s">
        <v>18</v>
      </c>
      <c r="J2" s="6" t="s">
        <v>19</v>
      </c>
      <c r="K2" s="6" t="s">
        <v>20</v>
      </c>
      <c r="L2" s="6" t="s">
        <v>21</v>
      </c>
      <c r="M2" s="6" t="s">
        <v>175</v>
      </c>
      <c r="N2" s="6" t="s">
        <v>22</v>
      </c>
      <c r="O2" s="6" t="s">
        <v>23</v>
      </c>
      <c r="P2" s="6" t="s">
        <v>24</v>
      </c>
      <c r="Q2" s="6" t="s">
        <v>25</v>
      </c>
      <c r="R2" s="6" t="s">
        <v>176</v>
      </c>
      <c r="S2" s="6" t="s">
        <v>26</v>
      </c>
      <c r="T2" s="6" t="s">
        <v>27</v>
      </c>
      <c r="U2" s="6" t="s">
        <v>28</v>
      </c>
      <c r="V2" s="6" t="s">
        <v>29</v>
      </c>
      <c r="W2" s="6" t="s">
        <v>177</v>
      </c>
      <c r="X2" s="6" t="s">
        <v>30</v>
      </c>
      <c r="Y2" s="6" t="s">
        <v>31</v>
      </c>
      <c r="Z2" s="6" t="s">
        <v>32</v>
      </c>
      <c r="AA2" s="6" t="s">
        <v>33</v>
      </c>
      <c r="AB2" s="6" t="s">
        <v>178</v>
      </c>
      <c r="AC2" s="6" t="s">
        <v>34</v>
      </c>
      <c r="AD2" s="6" t="s">
        <v>35</v>
      </c>
      <c r="AE2" s="6" t="s">
        <v>36</v>
      </c>
      <c r="AF2" s="6" t="s">
        <v>37</v>
      </c>
      <c r="AG2" s="6" t="s">
        <v>179</v>
      </c>
      <c r="AH2" s="6" t="s">
        <v>38</v>
      </c>
      <c r="AI2" s="6" t="s">
        <v>39</v>
      </c>
      <c r="AJ2" s="6" t="s">
        <v>40</v>
      </c>
      <c r="AK2" s="6" t="s">
        <v>41</v>
      </c>
      <c r="AL2" s="6" t="s">
        <v>180</v>
      </c>
      <c r="AM2" s="6" t="s">
        <v>42</v>
      </c>
      <c r="AN2" s="6" t="s">
        <v>43</v>
      </c>
      <c r="AO2" s="6" t="s">
        <v>44</v>
      </c>
      <c r="AP2" s="6" t="s">
        <v>45</v>
      </c>
      <c r="AQ2" s="6" t="s">
        <v>181</v>
      </c>
      <c r="AR2" s="6" t="s">
        <v>46</v>
      </c>
      <c r="AS2" s="6" t="s">
        <v>47</v>
      </c>
      <c r="AT2" s="7" t="s">
        <v>48</v>
      </c>
      <c r="AU2" s="7" t="s">
        <v>49</v>
      </c>
      <c r="AV2" s="7" t="s">
        <v>182</v>
      </c>
    </row>
    <row r="3" spans="1:55" s="12" customFormat="1" ht="45">
      <c r="A3" s="11">
        <v>14538</v>
      </c>
      <c r="B3" s="10" t="s">
        <v>101</v>
      </c>
      <c r="C3" s="28" t="s">
        <v>91</v>
      </c>
      <c r="D3" s="12" t="s">
        <v>87</v>
      </c>
      <c r="E3" s="12" t="s">
        <v>87</v>
      </c>
      <c r="F3" s="12" t="s">
        <v>87</v>
      </c>
      <c r="G3" s="12" t="e">
        <f>AVERAGE(D3:F3)</f>
        <v>#DIV/0!</v>
      </c>
      <c r="H3" s="12" t="e">
        <f>STDEV(D3:F3)</f>
        <v>#DIV/0!</v>
      </c>
      <c r="I3" s="12" t="s">
        <v>87</v>
      </c>
      <c r="J3" s="12" t="s">
        <v>87</v>
      </c>
      <c r="K3" s="12" t="s">
        <v>87</v>
      </c>
      <c r="L3" s="12" t="e">
        <f>AVERAGE(I3:K3)</f>
        <v>#DIV/0!</v>
      </c>
      <c r="M3" s="12" t="e">
        <f>STDEV(I3:K3)</f>
        <v>#DIV/0!</v>
      </c>
      <c r="N3" s="12" t="s">
        <v>87</v>
      </c>
      <c r="O3" s="12" t="s">
        <v>87</v>
      </c>
      <c r="P3" s="12" t="s">
        <v>87</v>
      </c>
      <c r="Q3" s="12" t="e">
        <f>AVERAGE(N3:P3)</f>
        <v>#DIV/0!</v>
      </c>
      <c r="R3" s="12" t="e">
        <f>STDEV(N3:P3)</f>
        <v>#DIV/0!</v>
      </c>
      <c r="S3" s="12" t="s">
        <v>87</v>
      </c>
      <c r="T3" s="12" t="s">
        <v>87</v>
      </c>
      <c r="U3" s="12" t="s">
        <v>87</v>
      </c>
      <c r="V3" s="12" t="e">
        <f>AVERAGE(S3:U3)</f>
        <v>#DIV/0!</v>
      </c>
      <c r="W3" s="12" t="e">
        <f>STDEV(S3:U3)</f>
        <v>#DIV/0!</v>
      </c>
      <c r="X3" s="12" t="s">
        <v>87</v>
      </c>
      <c r="Y3" s="12" t="s">
        <v>87</v>
      </c>
      <c r="Z3" s="12" t="s">
        <v>87</v>
      </c>
      <c r="AA3" s="12" t="e">
        <f>AVERAGE(X3:Z3)</f>
        <v>#DIV/0!</v>
      </c>
      <c r="AB3" s="12" t="e">
        <f>STDEV(X3:Z3)</f>
        <v>#DIV/0!</v>
      </c>
      <c r="AC3" s="12" t="s">
        <v>87</v>
      </c>
      <c r="AD3" s="12" t="s">
        <v>87</v>
      </c>
      <c r="AE3" s="12" t="s">
        <v>87</v>
      </c>
      <c r="AF3" s="12" t="e">
        <f>AVERAGE(AC3:AE3)</f>
        <v>#DIV/0!</v>
      </c>
      <c r="AG3" s="12" t="e">
        <f>STDEV(AC3:AE3)</f>
        <v>#DIV/0!</v>
      </c>
      <c r="AH3" s="12">
        <v>19.22</v>
      </c>
      <c r="AI3" s="12">
        <v>19.440000000000001</v>
      </c>
      <c r="AJ3" s="12">
        <v>19.440000000000001</v>
      </c>
      <c r="AK3" s="12">
        <f>AVERAGE(AH3:AJ3)</f>
        <v>19.366666666666664</v>
      </c>
      <c r="AL3" s="12">
        <f>STDEV(AH3:AJ3)</f>
        <v>0.12701705922171905</v>
      </c>
      <c r="AM3" s="12">
        <v>23.72</v>
      </c>
      <c r="AN3" s="12">
        <v>24.19</v>
      </c>
      <c r="AO3" s="12">
        <v>24.22</v>
      </c>
      <c r="AP3" s="12">
        <f>AVERAGE(AM3:AO3)</f>
        <v>24.043333333333333</v>
      </c>
      <c r="AQ3" s="12">
        <f>STDEV(AM3:AO3)</f>
        <v>0.28041635710730872</v>
      </c>
      <c r="AR3" s="12">
        <v>35.83</v>
      </c>
      <c r="AS3" s="12">
        <v>35.909999999999997</v>
      </c>
      <c r="AT3" s="15">
        <v>35.81</v>
      </c>
      <c r="AU3" s="12">
        <f>AVERAGE(AR3:AT3)</f>
        <v>35.85</v>
      </c>
      <c r="AV3" s="12">
        <f>STDEV(AR3:AT3)</f>
        <v>5.2915026221289338E-2</v>
      </c>
    </row>
    <row r="4" spans="1:55" s="12" customFormat="1" ht="30">
      <c r="A4" s="11">
        <v>36041</v>
      </c>
      <c r="B4" s="10" t="s">
        <v>114</v>
      </c>
      <c r="C4" s="13" t="s">
        <v>115</v>
      </c>
      <c r="D4" s="12" t="s">
        <v>87</v>
      </c>
      <c r="E4" s="12" t="s">
        <v>87</v>
      </c>
      <c r="F4" s="12" t="s">
        <v>87</v>
      </c>
      <c r="G4" s="12" t="e">
        <f>AVERAGE(D4:F4)</f>
        <v>#DIV/0!</v>
      </c>
      <c r="H4" s="12" t="e">
        <f>STDEV(D4:F4)</f>
        <v>#DIV/0!</v>
      </c>
      <c r="I4" s="12" t="s">
        <v>87</v>
      </c>
      <c r="J4" s="12" t="s">
        <v>87</v>
      </c>
      <c r="K4" s="12" t="s">
        <v>87</v>
      </c>
      <c r="L4" s="12" t="e">
        <f>AVERAGE(I4:K4)</f>
        <v>#DIV/0!</v>
      </c>
      <c r="M4" s="12" t="e">
        <f>STDEV(I4:K4)</f>
        <v>#DIV/0!</v>
      </c>
      <c r="N4" s="12">
        <v>12.5</v>
      </c>
      <c r="O4" s="12">
        <v>12.58</v>
      </c>
      <c r="P4" s="12">
        <v>11.75</v>
      </c>
      <c r="Q4" s="12">
        <f>AVERAGE(N4:P4)</f>
        <v>12.276666666666666</v>
      </c>
      <c r="R4" s="12">
        <f>STDEV(N4:P4)</f>
        <v>0.45785732857881983</v>
      </c>
      <c r="S4" s="30">
        <v>15.87</v>
      </c>
      <c r="T4" s="12">
        <v>15.59</v>
      </c>
      <c r="U4" s="12">
        <v>17.399999999999999</v>
      </c>
      <c r="V4" s="12">
        <f>AVERAGE(S4:U4)</f>
        <v>16.286666666666665</v>
      </c>
      <c r="W4" s="12">
        <f>STDEV(S4:U4)</f>
        <v>0.97428606339890345</v>
      </c>
      <c r="X4" s="12" t="s">
        <v>87</v>
      </c>
      <c r="Y4" s="12" t="s">
        <v>87</v>
      </c>
      <c r="Z4" s="12" t="s">
        <v>87</v>
      </c>
      <c r="AA4" s="12" t="e">
        <f>AVERAGE(X4:Z4)</f>
        <v>#DIV/0!</v>
      </c>
      <c r="AB4" s="12" t="e">
        <f>STDEV(X4:Z4)</f>
        <v>#DIV/0!</v>
      </c>
      <c r="AC4" s="12" t="s">
        <v>87</v>
      </c>
      <c r="AD4" s="12" t="s">
        <v>87</v>
      </c>
      <c r="AE4" s="12" t="s">
        <v>87</v>
      </c>
      <c r="AF4" s="12" t="e">
        <f>AVERAGE(AC4:AE4)</f>
        <v>#DIV/0!</v>
      </c>
      <c r="AG4" s="12" t="e">
        <f>STDEV(AC4:AE4)</f>
        <v>#DIV/0!</v>
      </c>
      <c r="AH4" s="12">
        <v>18.95</v>
      </c>
      <c r="AI4" s="12">
        <v>20.16</v>
      </c>
      <c r="AJ4" s="12">
        <v>19.55</v>
      </c>
      <c r="AK4" s="12">
        <f>AVERAGE(AH4:AJ4)</f>
        <v>19.553333333333331</v>
      </c>
      <c r="AL4" s="12">
        <f>STDEV(AH4:AJ4)</f>
        <v>0.60500688701314287</v>
      </c>
      <c r="AM4" s="12">
        <v>20.63</v>
      </c>
      <c r="AN4" s="12">
        <v>20.88</v>
      </c>
      <c r="AO4" s="12">
        <v>20.010000000000002</v>
      </c>
      <c r="AP4" s="12">
        <f>AVERAGE(AM4:AO4)</f>
        <v>20.506666666666664</v>
      </c>
      <c r="AQ4" s="12">
        <f>STDEV(AM4:AO4)</f>
        <v>0.44792112400882822</v>
      </c>
      <c r="AR4" s="12">
        <v>32.06</v>
      </c>
      <c r="AS4" s="12">
        <v>31.7</v>
      </c>
      <c r="AT4" s="15">
        <v>31.33</v>
      </c>
      <c r="AU4" s="12">
        <f>AVERAGE(AR4:AT4)</f>
        <v>31.696666666666669</v>
      </c>
      <c r="AV4" s="12">
        <f>STDEV(AR4:AT4)</f>
        <v>0.36501141534660908</v>
      </c>
    </row>
    <row r="5" spans="1:55" s="23" customFormat="1" ht="30">
      <c r="A5" s="20">
        <v>2520</v>
      </c>
      <c r="B5" s="19" t="s">
        <v>90</v>
      </c>
      <c r="C5" s="21" t="s">
        <v>91</v>
      </c>
      <c r="D5" s="22" t="s">
        <v>87</v>
      </c>
      <c r="E5" s="23" t="s">
        <v>87</v>
      </c>
      <c r="F5" s="23" t="s">
        <v>87</v>
      </c>
      <c r="G5" s="23" t="e">
        <f>AVERAGE(D5:F5)</f>
        <v>#DIV/0!</v>
      </c>
      <c r="H5" s="23" t="e">
        <f>STDEV(D5:F5)</f>
        <v>#DIV/0!</v>
      </c>
      <c r="I5" s="23" t="s">
        <v>87</v>
      </c>
      <c r="J5" s="23" t="s">
        <v>87</v>
      </c>
      <c r="K5" s="23" t="s">
        <v>87</v>
      </c>
      <c r="L5" s="23" t="e">
        <f>AVERAGE(I5:K5)</f>
        <v>#DIV/0!</v>
      </c>
      <c r="M5" s="23" t="e">
        <f>STDEV(I5:K5)</f>
        <v>#DIV/0!</v>
      </c>
      <c r="N5" s="23">
        <v>12.22</v>
      </c>
      <c r="O5" s="23">
        <v>12.08</v>
      </c>
      <c r="P5" s="23">
        <v>11.76</v>
      </c>
      <c r="Q5" s="23">
        <f>AVERAGE(N5:P5)</f>
        <v>12.020000000000001</v>
      </c>
      <c r="R5" s="23">
        <f>STDEV(N5:P5)</f>
        <v>0.23579652245103233</v>
      </c>
      <c r="S5" s="23">
        <v>14.33</v>
      </c>
      <c r="T5" s="23">
        <v>14.61</v>
      </c>
      <c r="U5" s="23">
        <v>15.23</v>
      </c>
      <c r="V5" s="23">
        <f>AVERAGE(S5:U5)</f>
        <v>14.723333333333334</v>
      </c>
      <c r="W5" s="23">
        <f>STDEV(S5:U5)</f>
        <v>0.46057934531775696</v>
      </c>
      <c r="X5" s="23">
        <v>25.95</v>
      </c>
      <c r="Y5" s="23">
        <v>25.76</v>
      </c>
      <c r="Z5" s="23">
        <v>25.76</v>
      </c>
      <c r="AA5" s="23">
        <f>AVERAGE(X5:Z5)</f>
        <v>25.823333333333334</v>
      </c>
      <c r="AB5" s="23">
        <f>STDEV(X5:Z5)</f>
        <v>0.10969655114602757</v>
      </c>
      <c r="AC5" s="24">
        <v>18.350000000000001</v>
      </c>
      <c r="AD5" s="23">
        <v>18.2</v>
      </c>
      <c r="AE5" s="23">
        <v>18.170000000000002</v>
      </c>
      <c r="AF5" s="23">
        <f>AVERAGE(AC5:AE5)</f>
        <v>18.239999999999998</v>
      </c>
      <c r="AG5" s="23">
        <f>STDEV(AC5:AE5)</f>
        <v>9.6436507609929889E-2</v>
      </c>
      <c r="AH5" s="23" t="s">
        <v>87</v>
      </c>
      <c r="AI5" s="23" t="s">
        <v>87</v>
      </c>
      <c r="AJ5" s="23" t="s">
        <v>87</v>
      </c>
      <c r="AK5" s="23" t="e">
        <f>AVERAGE(AH5:AJ5)</f>
        <v>#DIV/0!</v>
      </c>
      <c r="AL5" s="23" t="e">
        <f>STDEV(AH5:AJ5)</f>
        <v>#DIV/0!</v>
      </c>
      <c r="AM5" s="23" t="s">
        <v>87</v>
      </c>
      <c r="AN5" s="23" t="s">
        <v>87</v>
      </c>
      <c r="AO5" s="23" t="s">
        <v>87</v>
      </c>
      <c r="AP5" s="23" t="e">
        <f>AVERAGE(AM5:AO5)</f>
        <v>#DIV/0!</v>
      </c>
      <c r="AQ5" s="23" t="e">
        <f>STDEV(AM5:AO5)</f>
        <v>#DIV/0!</v>
      </c>
      <c r="AR5" s="23" t="s">
        <v>87</v>
      </c>
      <c r="AS5" s="23" t="s">
        <v>87</v>
      </c>
      <c r="AT5" s="25" t="s">
        <v>87</v>
      </c>
      <c r="AU5" s="23" t="e">
        <f>AVERAGE(AR5:AT5)</f>
        <v>#DIV/0!</v>
      </c>
      <c r="AV5" s="23" t="e">
        <f>STDEV(AR5:AT5)</f>
        <v>#DIV/0!</v>
      </c>
    </row>
    <row r="6" spans="1:55" s="12" customFormat="1" ht="45">
      <c r="A6" s="11">
        <v>17559</v>
      </c>
      <c r="B6" s="10" t="s">
        <v>106</v>
      </c>
      <c r="C6" s="28" t="s">
        <v>91</v>
      </c>
      <c r="D6" s="14" t="s">
        <v>89</v>
      </c>
      <c r="E6" s="12" t="s">
        <v>87</v>
      </c>
      <c r="F6" s="12" t="s">
        <v>87</v>
      </c>
      <c r="G6" s="12" t="e">
        <f>AVERAGE(D6:F6)</f>
        <v>#DIV/0!</v>
      </c>
      <c r="H6" s="23" t="e">
        <f t="shared" ref="H6:H9" si="0">STDEV(D6:F6)</f>
        <v>#DIV/0!</v>
      </c>
      <c r="I6" s="12" t="s">
        <v>89</v>
      </c>
      <c r="J6" s="12" t="s">
        <v>87</v>
      </c>
      <c r="K6" s="12" t="s">
        <v>87</v>
      </c>
      <c r="L6" s="12" t="e">
        <f>AVERAGE(I6:K6)</f>
        <v>#DIV/0!</v>
      </c>
      <c r="M6" s="23" t="e">
        <f t="shared" ref="M6:M9" si="1">STDEV(I6:K6)</f>
        <v>#DIV/0!</v>
      </c>
      <c r="N6" s="12" t="s">
        <v>89</v>
      </c>
      <c r="O6" s="12">
        <v>11.88</v>
      </c>
      <c r="P6" s="12">
        <v>11.91</v>
      </c>
      <c r="Q6" s="12">
        <f>AVERAGE(N6:P6)</f>
        <v>11.895</v>
      </c>
      <c r="R6" s="23">
        <f t="shared" ref="R6:R9" si="2">STDEV(N6:P6)</f>
        <v>2.1213203435595972E-2</v>
      </c>
      <c r="S6" s="30" t="s">
        <v>89</v>
      </c>
      <c r="T6" s="12">
        <v>15.83</v>
      </c>
      <c r="U6" s="12">
        <v>16.86</v>
      </c>
      <c r="V6" s="12">
        <f>AVERAGE(S6:U6)</f>
        <v>16.344999999999999</v>
      </c>
      <c r="W6" s="23">
        <f t="shared" ref="W6:W9" si="3">STDEV(S6:U6)</f>
        <v>0.72831998462214353</v>
      </c>
      <c r="X6" s="12" t="s">
        <v>89</v>
      </c>
      <c r="Y6" s="12" t="s">
        <v>87</v>
      </c>
      <c r="Z6" s="12" t="s">
        <v>87</v>
      </c>
      <c r="AA6" s="12" t="e">
        <f>AVERAGE(X6:Z6)</f>
        <v>#DIV/0!</v>
      </c>
      <c r="AB6" s="23" t="e">
        <f t="shared" ref="AB6:AB9" si="4">STDEV(X6:Z6)</f>
        <v>#DIV/0!</v>
      </c>
      <c r="AC6" s="12" t="s">
        <v>89</v>
      </c>
      <c r="AD6" s="12" t="s">
        <v>87</v>
      </c>
      <c r="AE6" s="12" t="s">
        <v>87</v>
      </c>
      <c r="AF6" s="12" t="e">
        <f>AVERAGE(AC6:AE6)</f>
        <v>#DIV/0!</v>
      </c>
      <c r="AG6" s="23" t="e">
        <f t="shared" ref="AG6:AG9" si="5">STDEV(AC6:AE6)</f>
        <v>#DIV/0!</v>
      </c>
      <c r="AH6" s="12" t="s">
        <v>89</v>
      </c>
      <c r="AI6" s="12" t="s">
        <v>87</v>
      </c>
      <c r="AJ6" s="12" t="s">
        <v>87</v>
      </c>
      <c r="AK6" s="12" t="e">
        <f>AVERAGE(AH6:AJ6)</f>
        <v>#DIV/0!</v>
      </c>
      <c r="AL6" s="23" t="e">
        <f t="shared" ref="AL6:AL9" si="6">STDEV(AH6:AJ6)</f>
        <v>#DIV/0!</v>
      </c>
      <c r="AM6" s="12" t="s">
        <v>89</v>
      </c>
      <c r="AN6" s="12" t="s">
        <v>87</v>
      </c>
      <c r="AO6" s="12" t="s">
        <v>87</v>
      </c>
      <c r="AP6" s="12" t="e">
        <f>AVERAGE(AM6:AO6)</f>
        <v>#DIV/0!</v>
      </c>
      <c r="AQ6" s="23" t="e">
        <f t="shared" ref="AQ6:AQ9" si="7">STDEV(AM6:AO6)</f>
        <v>#DIV/0!</v>
      </c>
      <c r="AR6" s="12" t="s">
        <v>89</v>
      </c>
      <c r="AS6" s="12" t="s">
        <v>87</v>
      </c>
      <c r="AT6" s="15" t="s">
        <v>87</v>
      </c>
      <c r="AU6" s="12" t="e">
        <f>AVERAGE(AR6:AT6)</f>
        <v>#DIV/0!</v>
      </c>
      <c r="AV6" s="23" t="e">
        <f t="shared" ref="AV6:AV9" si="8">STDEV(AR6:AT6)</f>
        <v>#DIV/0!</v>
      </c>
    </row>
    <row r="7" spans="1:55" s="12" customFormat="1" ht="30">
      <c r="A7" s="11">
        <v>18587</v>
      </c>
      <c r="B7" s="10" t="s">
        <v>114</v>
      </c>
      <c r="C7" s="28" t="s">
        <v>115</v>
      </c>
      <c r="D7" s="14" t="s">
        <v>89</v>
      </c>
      <c r="E7" s="12" t="s">
        <v>87</v>
      </c>
      <c r="F7" s="12" t="s">
        <v>87</v>
      </c>
      <c r="G7" s="12" t="e">
        <f>AVERAGE(D7:F7)</f>
        <v>#DIV/0!</v>
      </c>
      <c r="H7" s="23" t="e">
        <f t="shared" si="0"/>
        <v>#DIV/0!</v>
      </c>
      <c r="I7" s="12" t="s">
        <v>89</v>
      </c>
      <c r="J7" s="12" t="s">
        <v>87</v>
      </c>
      <c r="K7" s="12" t="s">
        <v>87</v>
      </c>
      <c r="L7" s="12" t="e">
        <f>AVERAGE(I7:K7)</f>
        <v>#DIV/0!</v>
      </c>
      <c r="M7" s="23" t="e">
        <f t="shared" si="1"/>
        <v>#DIV/0!</v>
      </c>
      <c r="N7" s="12" t="s">
        <v>89</v>
      </c>
      <c r="O7" s="12">
        <v>13.78</v>
      </c>
      <c r="P7" s="12">
        <v>13.92</v>
      </c>
      <c r="Q7" s="12">
        <f>AVERAGE(N7:P7)</f>
        <v>13.85</v>
      </c>
      <c r="R7" s="23">
        <f t="shared" si="2"/>
        <v>9.8994949366117052E-2</v>
      </c>
      <c r="S7" s="30" t="s">
        <v>89</v>
      </c>
      <c r="T7" s="12">
        <v>15.89</v>
      </c>
      <c r="U7" s="12">
        <v>16.62</v>
      </c>
      <c r="V7" s="12">
        <f>AVERAGE(S7:U7)</f>
        <v>16.255000000000003</v>
      </c>
      <c r="W7" s="23">
        <f t="shared" si="3"/>
        <v>0.51618795026618003</v>
      </c>
      <c r="X7" s="12" t="s">
        <v>89</v>
      </c>
      <c r="Y7" s="12" t="s">
        <v>87</v>
      </c>
      <c r="Z7" s="12" t="s">
        <v>87</v>
      </c>
      <c r="AA7" s="12" t="e">
        <f>AVERAGE(X7:Z7)</f>
        <v>#DIV/0!</v>
      </c>
      <c r="AB7" s="23" t="e">
        <f t="shared" si="4"/>
        <v>#DIV/0!</v>
      </c>
      <c r="AC7" s="12" t="s">
        <v>89</v>
      </c>
      <c r="AD7" s="12" t="s">
        <v>87</v>
      </c>
      <c r="AE7" s="12" t="s">
        <v>87</v>
      </c>
      <c r="AF7" s="12" t="e">
        <f>AVERAGE(AC7:AE7)</f>
        <v>#DIV/0!</v>
      </c>
      <c r="AG7" s="23" t="e">
        <f t="shared" si="5"/>
        <v>#DIV/0!</v>
      </c>
      <c r="AH7" s="12" t="s">
        <v>89</v>
      </c>
      <c r="AI7" s="12" t="s">
        <v>87</v>
      </c>
      <c r="AJ7" s="12">
        <v>21.78</v>
      </c>
      <c r="AK7" s="12">
        <f>AVERAGE(AH7:AJ7)</f>
        <v>21.78</v>
      </c>
      <c r="AL7" s="23" t="e">
        <f t="shared" si="6"/>
        <v>#DIV/0!</v>
      </c>
      <c r="AM7" s="12" t="s">
        <v>89</v>
      </c>
      <c r="AN7" s="12" t="s">
        <v>87</v>
      </c>
      <c r="AO7" s="12">
        <v>25.41</v>
      </c>
      <c r="AP7" s="12">
        <f>AVERAGE(AM7:AO7)</f>
        <v>25.41</v>
      </c>
      <c r="AQ7" s="23" t="e">
        <f t="shared" si="7"/>
        <v>#DIV/0!</v>
      </c>
      <c r="AR7" s="12" t="s">
        <v>89</v>
      </c>
      <c r="AS7" s="12" t="s">
        <v>87</v>
      </c>
      <c r="AT7" s="15">
        <v>35.97</v>
      </c>
      <c r="AU7" s="12">
        <f>AVERAGE(AR7:AT7)</f>
        <v>35.97</v>
      </c>
      <c r="AV7" s="23" t="e">
        <f t="shared" si="8"/>
        <v>#DIV/0!</v>
      </c>
    </row>
    <row r="8" spans="1:55" s="23" customFormat="1">
      <c r="A8" s="20">
        <v>36040</v>
      </c>
      <c r="B8" s="19" t="s">
        <v>132</v>
      </c>
      <c r="C8" s="32" t="s">
        <v>91</v>
      </c>
      <c r="D8" s="22" t="s">
        <v>87</v>
      </c>
      <c r="E8" s="23" t="s">
        <v>87</v>
      </c>
      <c r="F8" s="23" t="s">
        <v>87</v>
      </c>
      <c r="G8" s="23" t="e">
        <f>AVERAGE(D8:F8)</f>
        <v>#DIV/0!</v>
      </c>
      <c r="H8" s="23" t="e">
        <f t="shared" si="0"/>
        <v>#DIV/0!</v>
      </c>
      <c r="I8" s="23" t="s">
        <v>87</v>
      </c>
      <c r="J8" s="23" t="s">
        <v>87</v>
      </c>
      <c r="K8" s="23" t="s">
        <v>87</v>
      </c>
      <c r="L8" s="23" t="e">
        <f>AVERAGE(I8:K8)</f>
        <v>#DIV/0!</v>
      </c>
      <c r="M8" s="23" t="e">
        <f t="shared" si="1"/>
        <v>#DIV/0!</v>
      </c>
      <c r="N8" s="23">
        <v>11.33</v>
      </c>
      <c r="O8" s="23">
        <v>11.54</v>
      </c>
      <c r="P8" s="23">
        <v>11.53</v>
      </c>
      <c r="Q8" s="23">
        <f>AVERAGE(N8:P8)</f>
        <v>11.466666666666667</v>
      </c>
      <c r="R8" s="23">
        <f t="shared" si="2"/>
        <v>0.11846237095944526</v>
      </c>
      <c r="S8" s="23">
        <v>17.75</v>
      </c>
      <c r="T8" s="23">
        <v>17.95</v>
      </c>
      <c r="U8" s="23">
        <v>17.18</v>
      </c>
      <c r="V8" s="23">
        <f>AVERAGE(S8:U8)</f>
        <v>17.626666666666669</v>
      </c>
      <c r="W8" s="23">
        <f t="shared" si="3"/>
        <v>0.39954140377854863</v>
      </c>
      <c r="X8" s="23" t="s">
        <v>87</v>
      </c>
      <c r="Y8" s="23" t="s">
        <v>87</v>
      </c>
      <c r="Z8" s="29" t="s">
        <v>87</v>
      </c>
      <c r="AA8" s="23" t="e">
        <f>AVERAGE(X8:Z8)</f>
        <v>#DIV/0!</v>
      </c>
      <c r="AB8" s="23" t="e">
        <f t="shared" si="4"/>
        <v>#DIV/0!</v>
      </c>
      <c r="AC8" s="23" t="s">
        <v>87</v>
      </c>
      <c r="AD8" s="23" t="s">
        <v>87</v>
      </c>
      <c r="AE8" s="23" t="s">
        <v>87</v>
      </c>
      <c r="AF8" s="23" t="e">
        <f>AVERAGE(AC8:AE8)</f>
        <v>#DIV/0!</v>
      </c>
      <c r="AG8" s="23" t="e">
        <f t="shared" si="5"/>
        <v>#DIV/0!</v>
      </c>
      <c r="AH8" s="23" t="s">
        <v>87</v>
      </c>
      <c r="AI8" s="23" t="s">
        <v>87</v>
      </c>
      <c r="AJ8" s="23" t="s">
        <v>87</v>
      </c>
      <c r="AK8" s="23" t="e">
        <f>AVERAGE(AH8:AJ8)</f>
        <v>#DIV/0!</v>
      </c>
      <c r="AL8" s="23" t="e">
        <f t="shared" si="6"/>
        <v>#DIV/0!</v>
      </c>
      <c r="AM8" s="23" t="s">
        <v>87</v>
      </c>
      <c r="AN8" s="23" t="s">
        <v>87</v>
      </c>
      <c r="AO8" s="23" t="s">
        <v>87</v>
      </c>
      <c r="AP8" s="23" t="e">
        <f>AVERAGE(AM8:AO8)</f>
        <v>#DIV/0!</v>
      </c>
      <c r="AQ8" s="23" t="e">
        <f t="shared" si="7"/>
        <v>#DIV/0!</v>
      </c>
      <c r="AR8" s="23" t="s">
        <v>87</v>
      </c>
      <c r="AS8" s="23" t="s">
        <v>87</v>
      </c>
      <c r="AT8" s="25" t="s">
        <v>87</v>
      </c>
      <c r="AU8" s="23" t="e">
        <f>AVERAGE(AR8:AT8)</f>
        <v>#DIV/0!</v>
      </c>
      <c r="AV8" s="23" t="e">
        <f t="shared" si="8"/>
        <v>#DIV/0!</v>
      </c>
    </row>
    <row r="9" spans="1:55" s="23" customFormat="1">
      <c r="A9" s="20">
        <v>36042</v>
      </c>
      <c r="B9" s="19" t="s">
        <v>132</v>
      </c>
      <c r="C9" s="32" t="s">
        <v>91</v>
      </c>
      <c r="D9" s="22" t="s">
        <v>87</v>
      </c>
      <c r="E9" s="23" t="s">
        <v>87</v>
      </c>
      <c r="F9" s="23" t="s">
        <v>87</v>
      </c>
      <c r="G9" s="23" t="e">
        <f>AVERAGE(D9:F9)</f>
        <v>#DIV/0!</v>
      </c>
      <c r="H9" s="23" t="e">
        <f t="shared" si="0"/>
        <v>#DIV/0!</v>
      </c>
      <c r="I9" s="23" t="s">
        <v>87</v>
      </c>
      <c r="J9" s="23" t="s">
        <v>87</v>
      </c>
      <c r="K9" s="23" t="s">
        <v>87</v>
      </c>
      <c r="L9" s="23" t="e">
        <f>AVERAGE(I9:K9)</f>
        <v>#DIV/0!</v>
      </c>
      <c r="M9" s="23" t="e">
        <f t="shared" si="1"/>
        <v>#DIV/0!</v>
      </c>
      <c r="N9" s="23">
        <v>13.9</v>
      </c>
      <c r="O9" s="23">
        <v>13.42</v>
      </c>
      <c r="P9" s="23">
        <v>13.42</v>
      </c>
      <c r="Q9" s="23">
        <f>AVERAGE(N9:P9)</f>
        <v>13.58</v>
      </c>
      <c r="R9" s="23">
        <f t="shared" si="2"/>
        <v>0.27712812921102059</v>
      </c>
      <c r="S9" s="31">
        <v>17.11</v>
      </c>
      <c r="T9" s="23">
        <v>16.86</v>
      </c>
      <c r="U9" s="23">
        <v>17.03</v>
      </c>
      <c r="V9" s="23">
        <f>AVERAGE(S9:U9)</f>
        <v>17</v>
      </c>
      <c r="W9" s="23">
        <f t="shared" si="3"/>
        <v>0.12767145334803726</v>
      </c>
      <c r="X9" s="23" t="s">
        <v>87</v>
      </c>
      <c r="Y9" s="23" t="s">
        <v>87</v>
      </c>
      <c r="Z9" s="23" t="s">
        <v>87</v>
      </c>
      <c r="AA9" s="23" t="e">
        <f>AVERAGE(X9:Z9)</f>
        <v>#DIV/0!</v>
      </c>
      <c r="AB9" s="23" t="e">
        <f t="shared" si="4"/>
        <v>#DIV/0!</v>
      </c>
      <c r="AC9" s="23" t="s">
        <v>87</v>
      </c>
      <c r="AD9" s="23" t="s">
        <v>87</v>
      </c>
      <c r="AE9" s="23" t="s">
        <v>87</v>
      </c>
      <c r="AF9" s="23" t="e">
        <f>AVERAGE(AC9:AE9)</f>
        <v>#DIV/0!</v>
      </c>
      <c r="AG9" s="23" t="e">
        <f t="shared" si="5"/>
        <v>#DIV/0!</v>
      </c>
      <c r="AH9" s="23" t="s">
        <v>87</v>
      </c>
      <c r="AI9" s="23" t="s">
        <v>87</v>
      </c>
      <c r="AJ9" s="23" t="s">
        <v>87</v>
      </c>
      <c r="AK9" s="23" t="e">
        <f>AVERAGE(AH9:AJ9)</f>
        <v>#DIV/0!</v>
      </c>
      <c r="AL9" s="23" t="e">
        <f t="shared" si="6"/>
        <v>#DIV/0!</v>
      </c>
      <c r="AM9" s="23" t="s">
        <v>87</v>
      </c>
      <c r="AN9" s="23" t="s">
        <v>87</v>
      </c>
      <c r="AO9" s="23" t="s">
        <v>87</v>
      </c>
      <c r="AP9" s="23" t="e">
        <f>AVERAGE(AM9:AO9)</f>
        <v>#DIV/0!</v>
      </c>
      <c r="AQ9" s="23" t="e">
        <f t="shared" si="7"/>
        <v>#DIV/0!</v>
      </c>
      <c r="AR9" s="23" t="s">
        <v>87</v>
      </c>
      <c r="AS9" s="23" t="s">
        <v>87</v>
      </c>
      <c r="AT9" s="25" t="s">
        <v>87</v>
      </c>
      <c r="AU9" s="23" t="e">
        <f>AVERAGE(AR9:AT9)</f>
        <v>#DIV/0!</v>
      </c>
      <c r="AV9" s="23" t="e">
        <f t="shared" si="8"/>
        <v>#DIV/0!</v>
      </c>
    </row>
    <row r="12" spans="1:55">
      <c r="AW12" s="11">
        <v>14538</v>
      </c>
      <c r="AX12" s="11">
        <v>36041</v>
      </c>
      <c r="AY12" s="20">
        <v>2520</v>
      </c>
      <c r="AZ12" s="11">
        <v>17559</v>
      </c>
      <c r="BA12" s="11">
        <v>18587</v>
      </c>
      <c r="BB12" s="20">
        <v>36040</v>
      </c>
      <c r="BC12" s="20">
        <v>36042</v>
      </c>
    </row>
    <row r="13" spans="1:55" ht="75">
      <c r="V13" t="e">
        <v>#DIV/0!</v>
      </c>
      <c r="AA13" t="e">
        <v>#DIV/0!</v>
      </c>
      <c r="AU13" s="6" t="s">
        <v>25</v>
      </c>
      <c r="AW13" t="e">
        <v>#DIV/0!</v>
      </c>
      <c r="AX13">
        <v>12.276666666666666</v>
      </c>
      <c r="AY13">
        <v>12.020000000000001</v>
      </c>
      <c r="AZ13">
        <v>11.895</v>
      </c>
      <c r="BA13">
        <v>13.85</v>
      </c>
      <c r="BB13">
        <v>11.466666666666667</v>
      </c>
      <c r="BC13">
        <v>13.58</v>
      </c>
    </row>
    <row r="14" spans="1:55">
      <c r="V14">
        <v>12.276666666666666</v>
      </c>
      <c r="AA14">
        <v>16.286666666666665</v>
      </c>
    </row>
    <row r="15" spans="1:55" ht="75">
      <c r="V15">
        <v>12.020000000000001</v>
      </c>
      <c r="AA15">
        <v>14.723333333333334</v>
      </c>
      <c r="AU15" s="6" t="s">
        <v>29</v>
      </c>
      <c r="AW15" t="e">
        <v>#DIV/0!</v>
      </c>
      <c r="AX15">
        <v>16.286666666666665</v>
      </c>
      <c r="AY15">
        <v>14.723333333333334</v>
      </c>
      <c r="AZ15">
        <v>16.344999999999999</v>
      </c>
      <c r="BA15">
        <v>16.255000000000003</v>
      </c>
      <c r="BB15">
        <v>17.626666666666669</v>
      </c>
      <c r="BC15">
        <v>17</v>
      </c>
    </row>
    <row r="16" spans="1:55">
      <c r="V16">
        <v>11.895</v>
      </c>
      <c r="AA16">
        <v>16.344999999999999</v>
      </c>
    </row>
    <row r="17" spans="22:27">
      <c r="V17">
        <v>13.85</v>
      </c>
      <c r="AA17">
        <v>16.255000000000003</v>
      </c>
    </row>
    <row r="18" spans="22:27">
      <c r="V18">
        <v>11.466666666666667</v>
      </c>
      <c r="AA18">
        <v>17.626666666666669</v>
      </c>
    </row>
    <row r="19" spans="22:27">
      <c r="V19">
        <v>13.58</v>
      </c>
      <c r="AA19">
        <v>17</v>
      </c>
    </row>
  </sheetData>
  <mergeCells count="4">
    <mergeCell ref="A1:A2"/>
    <mergeCell ref="B1:B2"/>
    <mergeCell ref="C1:C2"/>
    <mergeCell ref="D1:AV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"/>
  <sheetViews>
    <sheetView workbookViewId="0">
      <selection sqref="A1:XFD2"/>
    </sheetView>
  </sheetViews>
  <sheetFormatPr baseColWidth="10" defaultRowHeight="15" x14ac:dyDescent="0"/>
  <sheetData>
    <row r="1" spans="1:85" s="4" customFormat="1" ht="15" customHeight="1">
      <c r="A1" s="62" t="s">
        <v>0</v>
      </c>
      <c r="B1" s="62" t="s">
        <v>1</v>
      </c>
      <c r="C1" s="71" t="s">
        <v>2</v>
      </c>
      <c r="D1" s="64" t="s">
        <v>3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6"/>
      <c r="AM1" s="66"/>
      <c r="AN1" s="64" t="s">
        <v>4</v>
      </c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6"/>
      <c r="BW1" s="66"/>
      <c r="BX1" s="67" t="s">
        <v>5</v>
      </c>
      <c r="BY1" s="69" t="s">
        <v>6</v>
      </c>
      <c r="BZ1" s="69" t="s">
        <v>7</v>
      </c>
      <c r="CA1" s="69" t="s">
        <v>8</v>
      </c>
      <c r="CB1" s="69" t="s">
        <v>9</v>
      </c>
      <c r="CC1" s="69" t="s">
        <v>10</v>
      </c>
      <c r="CD1" s="69" t="s">
        <v>11</v>
      </c>
      <c r="CE1" s="69" t="s">
        <v>12</v>
      </c>
      <c r="CF1" s="60" t="s">
        <v>13</v>
      </c>
      <c r="CG1" s="3"/>
    </row>
    <row r="2" spans="1:85" s="9" customFormat="1" ht="75">
      <c r="A2" s="63"/>
      <c r="B2" s="63"/>
      <c r="C2" s="72"/>
      <c r="D2" s="5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6" t="s">
        <v>20</v>
      </c>
      <c r="K2" s="6" t="s">
        <v>21</v>
      </c>
      <c r="L2" s="6" t="s">
        <v>22</v>
      </c>
      <c r="M2" s="6" t="s">
        <v>23</v>
      </c>
      <c r="N2" s="6" t="s">
        <v>24</v>
      </c>
      <c r="O2" s="6" t="s">
        <v>25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6" t="s">
        <v>31</v>
      </c>
      <c r="V2" s="6" t="s">
        <v>32</v>
      </c>
      <c r="W2" s="6" t="s">
        <v>33</v>
      </c>
      <c r="X2" s="6" t="s">
        <v>34</v>
      </c>
      <c r="Y2" s="6" t="s">
        <v>35</v>
      </c>
      <c r="Z2" s="6" t="s">
        <v>36</v>
      </c>
      <c r="AA2" s="6" t="s">
        <v>37</v>
      </c>
      <c r="AB2" s="6" t="s">
        <v>38</v>
      </c>
      <c r="AC2" s="6" t="s">
        <v>39</v>
      </c>
      <c r="AD2" s="6" t="s">
        <v>40</v>
      </c>
      <c r="AE2" s="6" t="s">
        <v>41</v>
      </c>
      <c r="AF2" s="6" t="s">
        <v>42</v>
      </c>
      <c r="AG2" s="6" t="s">
        <v>43</v>
      </c>
      <c r="AH2" s="6" t="s">
        <v>44</v>
      </c>
      <c r="AI2" s="6" t="s">
        <v>45</v>
      </c>
      <c r="AJ2" s="6" t="s">
        <v>46</v>
      </c>
      <c r="AK2" s="6" t="s">
        <v>47</v>
      </c>
      <c r="AL2" s="7" t="s">
        <v>48</v>
      </c>
      <c r="AM2" s="7" t="s">
        <v>49</v>
      </c>
      <c r="AN2" s="5" t="s">
        <v>50</v>
      </c>
      <c r="AO2" s="6" t="s">
        <v>51</v>
      </c>
      <c r="AP2" s="6" t="s">
        <v>52</v>
      </c>
      <c r="AQ2" s="6" t="s">
        <v>53</v>
      </c>
      <c r="AR2" s="6" t="s">
        <v>54</v>
      </c>
      <c r="AS2" s="6" t="s">
        <v>55</v>
      </c>
      <c r="AT2" s="6" t="s">
        <v>56</v>
      </c>
      <c r="AU2" s="6" t="s">
        <v>57</v>
      </c>
      <c r="AV2" s="6" t="s">
        <v>58</v>
      </c>
      <c r="AW2" s="6" t="s">
        <v>59</v>
      </c>
      <c r="AX2" s="6" t="s">
        <v>60</v>
      </c>
      <c r="AY2" s="6" t="s">
        <v>61</v>
      </c>
      <c r="AZ2" s="6" t="s">
        <v>62</v>
      </c>
      <c r="BA2" s="6" t="s">
        <v>63</v>
      </c>
      <c r="BB2" s="6" t="s">
        <v>64</v>
      </c>
      <c r="BC2" s="6" t="s">
        <v>65</v>
      </c>
      <c r="BD2" s="6" t="s">
        <v>66</v>
      </c>
      <c r="BE2" s="6" t="s">
        <v>67</v>
      </c>
      <c r="BF2" s="6" t="s">
        <v>68</v>
      </c>
      <c r="BG2" s="6" t="s">
        <v>69</v>
      </c>
      <c r="BH2" s="6" t="s">
        <v>70</v>
      </c>
      <c r="BI2" s="6" t="s">
        <v>71</v>
      </c>
      <c r="BJ2" s="6" t="s">
        <v>72</v>
      </c>
      <c r="BK2" s="6" t="s">
        <v>73</v>
      </c>
      <c r="BL2" s="6" t="s">
        <v>74</v>
      </c>
      <c r="BM2" s="6" t="s">
        <v>75</v>
      </c>
      <c r="BN2" s="6" t="s">
        <v>76</v>
      </c>
      <c r="BO2" s="6" t="s">
        <v>77</v>
      </c>
      <c r="BP2" s="6" t="s">
        <v>78</v>
      </c>
      <c r="BQ2" s="6" t="s">
        <v>79</v>
      </c>
      <c r="BR2" s="6" t="s">
        <v>80</v>
      </c>
      <c r="BS2" s="6" t="s">
        <v>81</v>
      </c>
      <c r="BT2" s="6" t="s">
        <v>82</v>
      </c>
      <c r="BU2" s="6" t="s">
        <v>83</v>
      </c>
      <c r="BV2" s="7" t="s">
        <v>84</v>
      </c>
      <c r="BW2" s="7" t="s">
        <v>85</v>
      </c>
      <c r="BX2" s="68"/>
      <c r="BY2" s="70"/>
      <c r="BZ2" s="70"/>
      <c r="CA2" s="70"/>
      <c r="CB2" s="70"/>
      <c r="CC2" s="70"/>
      <c r="CD2" s="70"/>
      <c r="CE2" s="70"/>
      <c r="CF2" s="61"/>
      <c r="CG2" s="8"/>
    </row>
  </sheetData>
  <mergeCells count="14">
    <mergeCell ref="BX1:BX2"/>
    <mergeCell ref="A1:A2"/>
    <mergeCell ref="B1:B2"/>
    <mergeCell ref="C1:C2"/>
    <mergeCell ref="D1:AM1"/>
    <mergeCell ref="AN1:BW1"/>
    <mergeCell ref="CE1:CE2"/>
    <mergeCell ref="CF1:CF2"/>
    <mergeCell ref="BY1:BY2"/>
    <mergeCell ref="BZ1:BZ2"/>
    <mergeCell ref="CA1:CA2"/>
    <mergeCell ref="CB1:CB2"/>
    <mergeCell ref="CC1:CC2"/>
    <mergeCell ref="CD1:CD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12"/>
  <sheetViews>
    <sheetView workbookViewId="0">
      <selection activeCell="C19" sqref="C19"/>
    </sheetView>
  </sheetViews>
  <sheetFormatPr baseColWidth="10" defaultRowHeight="15" x14ac:dyDescent="0"/>
  <cols>
    <col min="1" max="2" width="10.83203125" style="54"/>
    <col min="3" max="3" width="10.83203125" style="55"/>
    <col min="4" max="7" width="10.83203125" style="56" customWidth="1"/>
    <col min="8" max="11" width="10.83203125" style="54" customWidth="1"/>
    <col min="12" max="13" width="15.33203125" style="56" customWidth="1"/>
    <col min="14" max="15" width="16.33203125" style="56" customWidth="1"/>
    <col min="16" max="16" width="15" style="54" customWidth="1"/>
    <col min="17" max="17" width="15.1640625" style="54" customWidth="1"/>
    <col min="18" max="19" width="17" style="54" customWidth="1"/>
    <col min="20" max="23" width="10.83203125" style="56" customWidth="1"/>
    <col min="24" max="27" width="10.83203125" style="54" customWidth="1"/>
    <col min="28" max="31" width="10.83203125" style="56" customWidth="1"/>
    <col min="32" max="35" width="10.83203125" style="54" customWidth="1"/>
    <col min="36" max="39" width="10.83203125" style="56" customWidth="1"/>
    <col min="40" max="40" width="13.33203125" style="54" customWidth="1"/>
    <col min="41" max="41" width="13" style="54" customWidth="1"/>
    <col min="42" max="43" width="12.83203125" style="54" customWidth="1"/>
    <col min="44" max="44" width="12.33203125" style="56" customWidth="1"/>
    <col min="45" max="45" width="11.6640625" style="56" customWidth="1"/>
    <col min="46" max="47" width="12" style="56" customWidth="1"/>
    <col min="48" max="48" width="10.83203125" style="54" customWidth="1"/>
    <col min="49" max="49" width="11.5" style="54" customWidth="1"/>
    <col min="50" max="51" width="10.83203125" style="54" customWidth="1"/>
    <col min="52" max="55" width="10.83203125" style="56" customWidth="1"/>
    <col min="56" max="59" width="10.83203125" style="54" customWidth="1"/>
    <col min="60" max="60" width="10.83203125" style="57" customWidth="1"/>
    <col min="61" max="63" width="10.83203125" style="56" customWidth="1"/>
    <col min="64" max="67" width="10.83203125" style="54" customWidth="1"/>
    <col min="68" max="71" width="10.83203125" style="56" customWidth="1"/>
    <col min="72" max="76" width="10.83203125" style="54" customWidth="1"/>
    <col min="77" max="77" width="12.5" style="54" customWidth="1"/>
    <col min="78" max="79" width="10.83203125" style="54" customWidth="1"/>
    <col min="80" max="80" width="12" style="54" customWidth="1"/>
    <col min="81" max="81" width="13.5" style="54" customWidth="1"/>
    <col min="82" max="83" width="11.83203125" style="54" customWidth="1"/>
    <col min="84" max="84" width="40.1640625" style="58" customWidth="1"/>
    <col min="85" max="16384" width="10.83203125" style="54"/>
  </cols>
  <sheetData>
    <row r="1" spans="1:85" s="4" customFormat="1" ht="15" customHeight="1">
      <c r="A1" s="62" t="s">
        <v>0</v>
      </c>
      <c r="B1" s="62" t="s">
        <v>1</v>
      </c>
      <c r="C1" s="71" t="s">
        <v>2</v>
      </c>
      <c r="D1" s="64" t="s">
        <v>3</v>
      </c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6"/>
      <c r="AM1" s="66"/>
      <c r="AN1" s="64" t="s">
        <v>4</v>
      </c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6"/>
      <c r="BW1" s="66"/>
      <c r="BX1" s="67" t="s">
        <v>5</v>
      </c>
      <c r="BY1" s="69" t="s">
        <v>6</v>
      </c>
      <c r="BZ1" s="69" t="s">
        <v>7</v>
      </c>
      <c r="CA1" s="69" t="s">
        <v>8</v>
      </c>
      <c r="CB1" s="69" t="s">
        <v>9</v>
      </c>
      <c r="CC1" s="69" t="s">
        <v>10</v>
      </c>
      <c r="CD1" s="69" t="s">
        <v>11</v>
      </c>
      <c r="CE1" s="69" t="s">
        <v>12</v>
      </c>
      <c r="CF1" s="60" t="s">
        <v>13</v>
      </c>
      <c r="CG1" s="3"/>
    </row>
    <row r="2" spans="1:85" s="9" customFormat="1" ht="75">
      <c r="A2" s="63"/>
      <c r="B2" s="63"/>
      <c r="C2" s="72"/>
      <c r="D2" s="5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6" t="s">
        <v>20</v>
      </c>
      <c r="K2" s="6" t="s">
        <v>21</v>
      </c>
      <c r="L2" s="6" t="s">
        <v>22</v>
      </c>
      <c r="M2" s="6" t="s">
        <v>23</v>
      </c>
      <c r="N2" s="6" t="s">
        <v>24</v>
      </c>
      <c r="O2" s="6" t="s">
        <v>25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6" t="s">
        <v>31</v>
      </c>
      <c r="V2" s="6" t="s">
        <v>32</v>
      </c>
      <c r="W2" s="6" t="s">
        <v>33</v>
      </c>
      <c r="X2" s="6" t="s">
        <v>34</v>
      </c>
      <c r="Y2" s="6" t="s">
        <v>35</v>
      </c>
      <c r="Z2" s="6" t="s">
        <v>36</v>
      </c>
      <c r="AA2" s="6" t="s">
        <v>37</v>
      </c>
      <c r="AB2" s="6" t="s">
        <v>38</v>
      </c>
      <c r="AC2" s="6" t="s">
        <v>39</v>
      </c>
      <c r="AD2" s="6" t="s">
        <v>40</v>
      </c>
      <c r="AE2" s="6" t="s">
        <v>41</v>
      </c>
      <c r="AF2" s="6" t="s">
        <v>42</v>
      </c>
      <c r="AG2" s="6" t="s">
        <v>43</v>
      </c>
      <c r="AH2" s="6" t="s">
        <v>44</v>
      </c>
      <c r="AI2" s="6" t="s">
        <v>45</v>
      </c>
      <c r="AJ2" s="6" t="s">
        <v>46</v>
      </c>
      <c r="AK2" s="6" t="s">
        <v>47</v>
      </c>
      <c r="AL2" s="7" t="s">
        <v>48</v>
      </c>
      <c r="AM2" s="7" t="s">
        <v>49</v>
      </c>
      <c r="AN2" s="5" t="s">
        <v>50</v>
      </c>
      <c r="AO2" s="6" t="s">
        <v>51</v>
      </c>
      <c r="AP2" s="6" t="s">
        <v>52</v>
      </c>
      <c r="AQ2" s="6" t="s">
        <v>53</v>
      </c>
      <c r="AR2" s="6" t="s">
        <v>54</v>
      </c>
      <c r="AS2" s="6" t="s">
        <v>55</v>
      </c>
      <c r="AT2" s="6" t="s">
        <v>56</v>
      </c>
      <c r="AU2" s="6" t="s">
        <v>57</v>
      </c>
      <c r="AV2" s="6" t="s">
        <v>58</v>
      </c>
      <c r="AW2" s="6" t="s">
        <v>59</v>
      </c>
      <c r="AX2" s="6" t="s">
        <v>60</v>
      </c>
      <c r="AY2" s="6" t="s">
        <v>61</v>
      </c>
      <c r="AZ2" s="6" t="s">
        <v>62</v>
      </c>
      <c r="BA2" s="6" t="s">
        <v>63</v>
      </c>
      <c r="BB2" s="6" t="s">
        <v>64</v>
      </c>
      <c r="BC2" s="6" t="s">
        <v>65</v>
      </c>
      <c r="BD2" s="6" t="s">
        <v>66</v>
      </c>
      <c r="BE2" s="6" t="s">
        <v>67</v>
      </c>
      <c r="BF2" s="6" t="s">
        <v>68</v>
      </c>
      <c r="BG2" s="6" t="s">
        <v>69</v>
      </c>
      <c r="BH2" s="6" t="s">
        <v>70</v>
      </c>
      <c r="BI2" s="6" t="s">
        <v>71</v>
      </c>
      <c r="BJ2" s="6" t="s">
        <v>72</v>
      </c>
      <c r="BK2" s="6" t="s">
        <v>73</v>
      </c>
      <c r="BL2" s="6" t="s">
        <v>74</v>
      </c>
      <c r="BM2" s="6" t="s">
        <v>75</v>
      </c>
      <c r="BN2" s="6" t="s">
        <v>76</v>
      </c>
      <c r="BO2" s="6" t="s">
        <v>77</v>
      </c>
      <c r="BP2" s="6" t="s">
        <v>78</v>
      </c>
      <c r="BQ2" s="6" t="s">
        <v>79</v>
      </c>
      <c r="BR2" s="6" t="s">
        <v>80</v>
      </c>
      <c r="BS2" s="6" t="s">
        <v>81</v>
      </c>
      <c r="BT2" s="6" t="s">
        <v>82</v>
      </c>
      <c r="BU2" s="6" t="s">
        <v>83</v>
      </c>
      <c r="BV2" s="7" t="s">
        <v>84</v>
      </c>
      <c r="BW2" s="7" t="s">
        <v>85</v>
      </c>
      <c r="BX2" s="68"/>
      <c r="BY2" s="70"/>
      <c r="BZ2" s="70"/>
      <c r="CA2" s="70"/>
      <c r="CB2" s="70"/>
      <c r="CC2" s="70"/>
      <c r="CD2" s="70"/>
      <c r="CE2" s="70"/>
      <c r="CF2" s="61"/>
      <c r="CG2" s="8"/>
    </row>
    <row r="3" spans="1:85" s="12" customFormat="1" ht="45">
      <c r="A3" s="11">
        <v>2288</v>
      </c>
      <c r="B3" s="10" t="s">
        <v>86</v>
      </c>
      <c r="C3" s="13" t="s">
        <v>88</v>
      </c>
      <c r="D3" s="14" t="s">
        <v>89</v>
      </c>
      <c r="E3" s="12" t="s">
        <v>89</v>
      </c>
      <c r="F3" s="12" t="s">
        <v>87</v>
      </c>
      <c r="G3" s="12" t="e">
        <f>AVERAGE(D3:F3)</f>
        <v>#DIV/0!</v>
      </c>
      <c r="H3" s="12" t="s">
        <v>89</v>
      </c>
      <c r="I3" s="12" t="s">
        <v>89</v>
      </c>
      <c r="J3" s="12" t="s">
        <v>87</v>
      </c>
      <c r="K3" s="12" t="e">
        <f>AVERAGE(H3:J3)</f>
        <v>#DIV/0!</v>
      </c>
      <c r="L3" s="12" t="s">
        <v>89</v>
      </c>
      <c r="M3" s="12" t="s">
        <v>89</v>
      </c>
      <c r="N3" s="12" t="s">
        <v>87</v>
      </c>
      <c r="O3" s="12" t="e">
        <f>AVERAGE(L3:N3)</f>
        <v>#DIV/0!</v>
      </c>
      <c r="P3" s="12" t="s">
        <v>89</v>
      </c>
      <c r="Q3" s="12" t="s">
        <v>89</v>
      </c>
      <c r="R3" s="12" t="s">
        <v>87</v>
      </c>
      <c r="T3" s="12" t="s">
        <v>89</v>
      </c>
      <c r="U3" s="12" t="s">
        <v>89</v>
      </c>
      <c r="V3" s="12" t="s">
        <v>87</v>
      </c>
      <c r="W3" s="12" t="e">
        <f>AVERAGE(T3:V3)</f>
        <v>#DIV/0!</v>
      </c>
      <c r="X3" s="12" t="s">
        <v>89</v>
      </c>
      <c r="Y3" s="12" t="s">
        <v>89</v>
      </c>
      <c r="Z3" s="12" t="s">
        <v>87</v>
      </c>
      <c r="AA3" s="12" t="e">
        <f>AVERAGE(X3:Z3)</f>
        <v>#DIV/0!</v>
      </c>
      <c r="AB3" s="12" t="s">
        <v>89</v>
      </c>
      <c r="AC3" s="12" t="s">
        <v>89</v>
      </c>
      <c r="AD3" s="12" t="s">
        <v>87</v>
      </c>
      <c r="AE3" s="12" t="e">
        <f>AVERAGE(AB3:AD3)</f>
        <v>#DIV/0!</v>
      </c>
      <c r="AF3" s="12" t="s">
        <v>89</v>
      </c>
      <c r="AG3" s="12" t="s">
        <v>89</v>
      </c>
      <c r="AH3" s="12" t="s">
        <v>87</v>
      </c>
      <c r="AI3" s="12" t="e">
        <f>AVERAGE(AF3:AH3)</f>
        <v>#DIV/0!</v>
      </c>
      <c r="AJ3" s="12" t="s">
        <v>89</v>
      </c>
      <c r="AK3" s="12" t="s">
        <v>89</v>
      </c>
      <c r="AL3" s="15" t="s">
        <v>87</v>
      </c>
      <c r="AM3" s="12" t="e">
        <f>AVERAGE(AJ3:AL3)</f>
        <v>#DIV/0!</v>
      </c>
      <c r="AN3" s="14" t="s">
        <v>89</v>
      </c>
      <c r="AO3" s="12" t="s">
        <v>89</v>
      </c>
      <c r="AP3" s="12" t="s">
        <v>87</v>
      </c>
      <c r="AQ3" s="12" t="e">
        <f>AVERAGE(AN3:AP3)</f>
        <v>#DIV/0!</v>
      </c>
      <c r="AR3" s="12" t="s">
        <v>89</v>
      </c>
      <c r="AS3" s="12" t="s">
        <v>89</v>
      </c>
      <c r="AT3" s="12" t="s">
        <v>87</v>
      </c>
      <c r="AU3" s="12" t="e">
        <f>AVERAGE(AR3:AT3)</f>
        <v>#DIV/0!</v>
      </c>
      <c r="AV3" s="12" t="s">
        <v>89</v>
      </c>
      <c r="AW3" s="12" t="s">
        <v>89</v>
      </c>
      <c r="AX3" s="12" t="s">
        <v>87</v>
      </c>
      <c r="AY3" s="12" t="e">
        <f>AVERAGE(AV3:AX3)</f>
        <v>#DIV/0!</v>
      </c>
      <c r="AZ3" s="12" t="s">
        <v>89</v>
      </c>
      <c r="BA3" s="12" t="s">
        <v>89</v>
      </c>
      <c r="BB3" s="12" t="s">
        <v>87</v>
      </c>
      <c r="BC3" s="12" t="e">
        <f>AVERAGE(AZ3:BB3)</f>
        <v>#DIV/0!</v>
      </c>
      <c r="BD3" s="12" t="s">
        <v>89</v>
      </c>
      <c r="BE3" s="12" t="s">
        <v>89</v>
      </c>
      <c r="BF3" s="12" t="s">
        <v>87</v>
      </c>
      <c r="BG3" s="12" t="e">
        <f>AVERAGE(BD3:BF3)</f>
        <v>#DIV/0!</v>
      </c>
      <c r="BH3" s="16" t="s">
        <v>89</v>
      </c>
      <c r="BI3" s="12" t="s">
        <v>89</v>
      </c>
      <c r="BJ3" s="12" t="s">
        <v>87</v>
      </c>
      <c r="BK3" s="12" t="e">
        <f>AVERAGE(BH3:BJ3)</f>
        <v>#DIV/0!</v>
      </c>
      <c r="BL3" s="12" t="s">
        <v>89</v>
      </c>
      <c r="BM3" s="12" t="s">
        <v>89</v>
      </c>
      <c r="BN3" s="12" t="s">
        <v>87</v>
      </c>
      <c r="BO3" s="12" t="e">
        <f>AVERAGE(BL3:BN3)</f>
        <v>#DIV/0!</v>
      </c>
      <c r="BP3" s="12" t="s">
        <v>89</v>
      </c>
      <c r="BQ3" s="12" t="s">
        <v>89</v>
      </c>
      <c r="BR3" s="12" t="s">
        <v>87</v>
      </c>
      <c r="BS3" s="12" t="e">
        <f>AVERAGE(BP3:BR3)</f>
        <v>#DIV/0!</v>
      </c>
      <c r="BT3" s="12" t="s">
        <v>89</v>
      </c>
      <c r="BU3" s="12" t="s">
        <v>89</v>
      </c>
      <c r="BV3" s="15" t="s">
        <v>87</v>
      </c>
      <c r="BW3" s="12" t="e">
        <f>AVERAGE(BT3:BV3)</f>
        <v>#DIV/0!</v>
      </c>
      <c r="BX3" s="14"/>
      <c r="CE3" s="15"/>
      <c r="CF3" s="17" t="s">
        <v>87</v>
      </c>
      <c r="CG3" s="18"/>
    </row>
    <row r="4" spans="1:85" s="23" customFormat="1" ht="45">
      <c r="A4" s="20">
        <v>14568</v>
      </c>
      <c r="B4" s="19" t="s">
        <v>104</v>
      </c>
      <c r="C4" s="21" t="s">
        <v>105</v>
      </c>
      <c r="D4" s="22" t="s">
        <v>87</v>
      </c>
      <c r="E4" s="23" t="s">
        <v>87</v>
      </c>
      <c r="F4" s="23" t="s">
        <v>87</v>
      </c>
      <c r="G4" s="23" t="e">
        <f>AVERAGE(D4:F4)</f>
        <v>#DIV/0!</v>
      </c>
      <c r="H4" s="23" t="s">
        <v>87</v>
      </c>
      <c r="I4" s="23" t="s">
        <v>87</v>
      </c>
      <c r="J4" s="23" t="s">
        <v>87</v>
      </c>
      <c r="K4" s="23" t="e">
        <f>AVERAGE(H4:J4)</f>
        <v>#DIV/0!</v>
      </c>
      <c r="L4" s="23" t="s">
        <v>87</v>
      </c>
      <c r="M4" s="23" t="s">
        <v>87</v>
      </c>
      <c r="N4" s="23" t="s">
        <v>87</v>
      </c>
      <c r="O4" s="23" t="e">
        <f>AVERAGE(L4:N4)</f>
        <v>#DIV/0!</v>
      </c>
      <c r="P4" s="23" t="s">
        <v>87</v>
      </c>
      <c r="Q4" s="23" t="s">
        <v>87</v>
      </c>
      <c r="R4" s="23" t="s">
        <v>87</v>
      </c>
      <c r="S4" s="23" t="e">
        <f>AVERAGE(P4:R4)</f>
        <v>#DIV/0!</v>
      </c>
      <c r="T4" s="23" t="s">
        <v>87</v>
      </c>
      <c r="U4" s="23" t="s">
        <v>87</v>
      </c>
      <c r="V4" s="23" t="s">
        <v>87</v>
      </c>
      <c r="W4" s="23" t="e">
        <f>AVERAGE(T4:V4)</f>
        <v>#DIV/0!</v>
      </c>
      <c r="X4" s="23" t="s">
        <v>87</v>
      </c>
      <c r="Y4" s="23" t="s">
        <v>87</v>
      </c>
      <c r="Z4" s="23" t="s">
        <v>87</v>
      </c>
      <c r="AA4" s="23" t="e">
        <f>AVERAGE(X4:Z4)</f>
        <v>#DIV/0!</v>
      </c>
      <c r="AB4" s="23" t="s">
        <v>87</v>
      </c>
      <c r="AC4" s="23" t="s">
        <v>87</v>
      </c>
      <c r="AD4" s="23" t="s">
        <v>87</v>
      </c>
      <c r="AE4" s="23" t="e">
        <f>AVERAGE(AB4:AD4)</f>
        <v>#DIV/0!</v>
      </c>
      <c r="AF4" s="23" t="s">
        <v>87</v>
      </c>
      <c r="AG4" s="23" t="s">
        <v>87</v>
      </c>
      <c r="AH4" s="23" t="s">
        <v>87</v>
      </c>
      <c r="AI4" s="23" t="e">
        <f>AVERAGE(AF4:AH4)</f>
        <v>#DIV/0!</v>
      </c>
      <c r="AJ4" s="23" t="s">
        <v>87</v>
      </c>
      <c r="AK4" s="23" t="s">
        <v>87</v>
      </c>
      <c r="AL4" s="25" t="s">
        <v>87</v>
      </c>
      <c r="AM4" s="23" t="e">
        <f>AVERAGE(AJ4:AL4)</f>
        <v>#DIV/0!</v>
      </c>
      <c r="AN4" s="22" t="s">
        <v>87</v>
      </c>
      <c r="AO4" s="23" t="s">
        <v>87</v>
      </c>
      <c r="AP4" s="23" t="s">
        <v>87</v>
      </c>
      <c r="AQ4" s="23" t="e">
        <f>AVERAGE(AN4:AP4)</f>
        <v>#DIV/0!</v>
      </c>
      <c r="AR4" s="23" t="s">
        <v>87</v>
      </c>
      <c r="AS4" s="23" t="s">
        <v>87</v>
      </c>
      <c r="AT4" s="23" t="s">
        <v>87</v>
      </c>
      <c r="AU4" s="23" t="e">
        <f>AVERAGE(AR4:AT4)</f>
        <v>#DIV/0!</v>
      </c>
      <c r="AV4" s="23" t="s">
        <v>87</v>
      </c>
      <c r="AW4" s="23" t="s">
        <v>87</v>
      </c>
      <c r="AX4" s="23" t="s">
        <v>87</v>
      </c>
      <c r="AY4" s="23" t="e">
        <f>AVERAGE(AV4:AX4)</f>
        <v>#DIV/0!</v>
      </c>
      <c r="AZ4" s="23" t="s">
        <v>87</v>
      </c>
      <c r="BA4" s="23" t="s">
        <v>87</v>
      </c>
      <c r="BB4" s="23" t="s">
        <v>87</v>
      </c>
      <c r="BC4" s="23" t="e">
        <f>AVERAGE(AZ4:BB4)</f>
        <v>#DIV/0!</v>
      </c>
      <c r="BD4" s="23" t="s">
        <v>87</v>
      </c>
      <c r="BE4" s="23" t="s">
        <v>87</v>
      </c>
      <c r="BF4" s="23" t="s">
        <v>87</v>
      </c>
      <c r="BG4" s="23" t="e">
        <f>AVERAGE(BD4:BF4)</f>
        <v>#DIV/0!</v>
      </c>
      <c r="BH4" s="29" t="s">
        <v>87</v>
      </c>
      <c r="BI4" s="23" t="s">
        <v>87</v>
      </c>
      <c r="BJ4" s="23" t="s">
        <v>87</v>
      </c>
      <c r="BK4" s="23" t="e">
        <f>AVERAGE(BH4:BJ4)</f>
        <v>#DIV/0!</v>
      </c>
      <c r="BL4" s="23" t="s">
        <v>87</v>
      </c>
      <c r="BM4" s="23" t="s">
        <v>87</v>
      </c>
      <c r="BN4" s="23" t="s">
        <v>87</v>
      </c>
      <c r="BO4" s="23" t="e">
        <f>AVERAGE(BL4:BN4)</f>
        <v>#DIV/0!</v>
      </c>
      <c r="BP4" s="23" t="s">
        <v>87</v>
      </c>
      <c r="BQ4" s="23" t="s">
        <v>87</v>
      </c>
      <c r="BR4" s="23" t="s">
        <v>87</v>
      </c>
      <c r="BS4" s="23" t="e">
        <f>AVERAGE(BP4:BR4)</f>
        <v>#DIV/0!</v>
      </c>
      <c r="BT4" s="23" t="s">
        <v>87</v>
      </c>
      <c r="BU4" s="23" t="s">
        <v>87</v>
      </c>
      <c r="BV4" s="25" t="s">
        <v>87</v>
      </c>
      <c r="BW4" s="23" t="e">
        <f>AVERAGE(BT4:BV4)</f>
        <v>#DIV/0!</v>
      </c>
      <c r="BX4" s="22"/>
      <c r="CE4" s="25"/>
      <c r="CF4" s="26"/>
      <c r="CG4" s="27"/>
    </row>
    <row r="5" spans="1:85" s="23" customFormat="1" ht="30">
      <c r="A5" s="20">
        <v>18681</v>
      </c>
      <c r="B5" s="19" t="s">
        <v>130</v>
      </c>
      <c r="C5" s="21" t="s">
        <v>105</v>
      </c>
      <c r="D5" s="22" t="s">
        <v>87</v>
      </c>
      <c r="E5" s="23" t="s">
        <v>87</v>
      </c>
      <c r="F5" s="23" t="s">
        <v>87</v>
      </c>
      <c r="G5" s="23" t="e">
        <f>AVERAGE(D5:F5)</f>
        <v>#DIV/0!</v>
      </c>
      <c r="H5" s="23" t="s">
        <v>87</v>
      </c>
      <c r="I5" s="23" t="s">
        <v>87</v>
      </c>
      <c r="J5" s="23" t="s">
        <v>87</v>
      </c>
      <c r="K5" s="23" t="e">
        <f>AVERAGE(H5:J5)</f>
        <v>#DIV/0!</v>
      </c>
      <c r="L5" s="23" t="s">
        <v>87</v>
      </c>
      <c r="M5" s="23" t="s">
        <v>87</v>
      </c>
      <c r="N5" s="23" t="s">
        <v>87</v>
      </c>
      <c r="O5" s="23" t="e">
        <f>AVERAGE(L5:N5)</f>
        <v>#DIV/0!</v>
      </c>
      <c r="P5" s="23" t="s">
        <v>87</v>
      </c>
      <c r="Q5" s="23" t="s">
        <v>87</v>
      </c>
      <c r="R5" s="23" t="s">
        <v>87</v>
      </c>
      <c r="S5" s="23" t="e">
        <f>AVERAGE(P5:R5)</f>
        <v>#DIV/0!</v>
      </c>
      <c r="T5" s="23" t="s">
        <v>87</v>
      </c>
      <c r="U5" s="23" t="s">
        <v>87</v>
      </c>
      <c r="V5" s="23" t="s">
        <v>87</v>
      </c>
      <c r="W5" s="23" t="e">
        <f>AVERAGE(T5:V5)</f>
        <v>#DIV/0!</v>
      </c>
      <c r="X5" s="23" t="s">
        <v>87</v>
      </c>
      <c r="Y5" s="23" t="s">
        <v>87</v>
      </c>
      <c r="Z5" s="23" t="s">
        <v>87</v>
      </c>
      <c r="AA5" s="23" t="e">
        <f>AVERAGE(X5:Z5)</f>
        <v>#DIV/0!</v>
      </c>
      <c r="AB5" s="23" t="s">
        <v>87</v>
      </c>
      <c r="AC5" s="23" t="s">
        <v>87</v>
      </c>
      <c r="AD5" s="23" t="s">
        <v>87</v>
      </c>
      <c r="AE5" s="23" t="e">
        <f>AVERAGE(AB5:AD5)</f>
        <v>#DIV/0!</v>
      </c>
      <c r="AF5" s="23" t="s">
        <v>87</v>
      </c>
      <c r="AG5" s="23" t="s">
        <v>87</v>
      </c>
      <c r="AH5" s="23" t="s">
        <v>87</v>
      </c>
      <c r="AI5" s="23" t="e">
        <f>AVERAGE(AF5:AH5)</f>
        <v>#DIV/0!</v>
      </c>
      <c r="AJ5" s="23" t="s">
        <v>87</v>
      </c>
      <c r="AK5" s="23" t="s">
        <v>87</v>
      </c>
      <c r="AL5" s="25" t="s">
        <v>87</v>
      </c>
      <c r="AM5" s="23" t="e">
        <f>AVERAGE(AJ5:AL5)</f>
        <v>#DIV/0!</v>
      </c>
      <c r="AN5" s="22" t="s">
        <v>87</v>
      </c>
      <c r="AO5" s="23" t="s">
        <v>87</v>
      </c>
      <c r="AP5" s="23" t="s">
        <v>87</v>
      </c>
      <c r="AQ5" s="23" t="e">
        <f>AVERAGE(AN5:AP5)</f>
        <v>#DIV/0!</v>
      </c>
      <c r="AR5" s="23" t="s">
        <v>87</v>
      </c>
      <c r="AS5" s="23" t="s">
        <v>87</v>
      </c>
      <c r="AT5" s="23" t="s">
        <v>87</v>
      </c>
      <c r="AU5" s="23" t="e">
        <f>AVERAGE(AR5:AT5)</f>
        <v>#DIV/0!</v>
      </c>
      <c r="AV5" s="23" t="s">
        <v>87</v>
      </c>
      <c r="AW5" s="23" t="s">
        <v>87</v>
      </c>
      <c r="AX5" s="23" t="s">
        <v>87</v>
      </c>
      <c r="AY5" s="23" t="e">
        <f>AVERAGE(AV5:AX5)</f>
        <v>#DIV/0!</v>
      </c>
      <c r="AZ5" s="23" t="s">
        <v>87</v>
      </c>
      <c r="BA5" s="23" t="s">
        <v>87</v>
      </c>
      <c r="BB5" s="23" t="s">
        <v>87</v>
      </c>
      <c r="BC5" s="23" t="e">
        <f>AVERAGE(AZ5:BB5)</f>
        <v>#DIV/0!</v>
      </c>
      <c r="BD5" s="23" t="s">
        <v>87</v>
      </c>
      <c r="BE5" s="23" t="s">
        <v>87</v>
      </c>
      <c r="BF5" s="23" t="s">
        <v>87</v>
      </c>
      <c r="BG5" s="23" t="e">
        <f>AVERAGE(BD5:BF5)</f>
        <v>#DIV/0!</v>
      </c>
      <c r="BH5" s="29" t="s">
        <v>87</v>
      </c>
      <c r="BI5" s="23" t="s">
        <v>87</v>
      </c>
      <c r="BJ5" s="23" t="s">
        <v>87</v>
      </c>
      <c r="BK5" s="23" t="e">
        <f>AVERAGE(BH5:BJ5)</f>
        <v>#DIV/0!</v>
      </c>
      <c r="BL5" s="23" t="s">
        <v>87</v>
      </c>
      <c r="BM5" s="23" t="s">
        <v>87</v>
      </c>
      <c r="BN5" s="23" t="s">
        <v>87</v>
      </c>
      <c r="BO5" s="23" t="e">
        <f>AVERAGE(BL5:BN5)</f>
        <v>#DIV/0!</v>
      </c>
      <c r="BP5" s="23" t="s">
        <v>87</v>
      </c>
      <c r="BQ5" s="23" t="s">
        <v>87</v>
      </c>
      <c r="BR5" s="23" t="s">
        <v>87</v>
      </c>
      <c r="BS5" s="23" t="e">
        <f>AVERAGE(BP5:BR5)</f>
        <v>#DIV/0!</v>
      </c>
      <c r="BT5" s="23" t="s">
        <v>87</v>
      </c>
      <c r="BU5" s="23" t="s">
        <v>87</v>
      </c>
      <c r="BV5" s="25" t="s">
        <v>87</v>
      </c>
      <c r="BW5" s="23" t="e">
        <f>AVERAGE(BT5:BV5)</f>
        <v>#DIV/0!</v>
      </c>
      <c r="BX5" s="22"/>
      <c r="CE5" s="25"/>
      <c r="CF5" s="26"/>
      <c r="CG5" s="27"/>
    </row>
    <row r="6" spans="1:85" s="23" customFormat="1" ht="30">
      <c r="A6" s="20">
        <v>30452</v>
      </c>
      <c r="B6" s="19" t="s">
        <v>131</v>
      </c>
      <c r="C6" s="21" t="s">
        <v>105</v>
      </c>
      <c r="D6" s="22" t="s">
        <v>87</v>
      </c>
      <c r="E6" s="23" t="s">
        <v>87</v>
      </c>
      <c r="F6" s="23" t="s">
        <v>87</v>
      </c>
      <c r="G6" s="23" t="e">
        <f>AVERAGE(D6:F6)</f>
        <v>#DIV/0!</v>
      </c>
      <c r="H6" s="23" t="s">
        <v>87</v>
      </c>
      <c r="I6" s="23" t="s">
        <v>87</v>
      </c>
      <c r="J6" s="23" t="s">
        <v>87</v>
      </c>
      <c r="K6" s="23" t="e">
        <f>AVERAGE(H6:J6)</f>
        <v>#DIV/0!</v>
      </c>
      <c r="L6" s="23" t="s">
        <v>87</v>
      </c>
      <c r="M6" s="23" t="s">
        <v>87</v>
      </c>
      <c r="N6" s="23" t="s">
        <v>87</v>
      </c>
      <c r="O6" s="23" t="e">
        <f>AVERAGE(L6:N6)</f>
        <v>#DIV/0!</v>
      </c>
      <c r="P6" s="23" t="s">
        <v>87</v>
      </c>
      <c r="Q6" s="23" t="s">
        <v>87</v>
      </c>
      <c r="R6" s="23" t="s">
        <v>87</v>
      </c>
      <c r="S6" s="23" t="e">
        <f>AVERAGE(P6:R6)</f>
        <v>#DIV/0!</v>
      </c>
      <c r="T6" s="23" t="s">
        <v>87</v>
      </c>
      <c r="U6" s="23" t="s">
        <v>87</v>
      </c>
      <c r="V6" s="23" t="s">
        <v>87</v>
      </c>
      <c r="W6" s="23" t="e">
        <f>AVERAGE(T6:V6)</f>
        <v>#DIV/0!</v>
      </c>
      <c r="X6" s="23" t="s">
        <v>87</v>
      </c>
      <c r="Y6" s="23" t="s">
        <v>87</v>
      </c>
      <c r="Z6" s="23" t="s">
        <v>87</v>
      </c>
      <c r="AA6" s="23" t="e">
        <f>AVERAGE(X6:Z6)</f>
        <v>#DIV/0!</v>
      </c>
      <c r="AB6" s="23" t="s">
        <v>87</v>
      </c>
      <c r="AC6" s="23" t="s">
        <v>87</v>
      </c>
      <c r="AD6" s="23" t="s">
        <v>87</v>
      </c>
      <c r="AE6" s="23" t="e">
        <f>AVERAGE(AB6:AD6)</f>
        <v>#DIV/0!</v>
      </c>
      <c r="AF6" s="23" t="s">
        <v>87</v>
      </c>
      <c r="AG6" s="23" t="s">
        <v>87</v>
      </c>
      <c r="AH6" s="23" t="s">
        <v>87</v>
      </c>
      <c r="AI6" s="23" t="e">
        <f>AVERAGE(AF6:AH6)</f>
        <v>#DIV/0!</v>
      </c>
      <c r="AJ6" s="23" t="s">
        <v>87</v>
      </c>
      <c r="AK6" s="23" t="s">
        <v>87</v>
      </c>
      <c r="AL6" s="25" t="s">
        <v>87</v>
      </c>
      <c r="AM6" s="23" t="e">
        <f>AVERAGE(AJ6:AL6)</f>
        <v>#DIV/0!</v>
      </c>
      <c r="AN6" s="22" t="s">
        <v>87</v>
      </c>
      <c r="AO6" s="23" t="s">
        <v>87</v>
      </c>
      <c r="AP6" s="23" t="s">
        <v>87</v>
      </c>
      <c r="AQ6" s="23" t="e">
        <f>AVERAGE(AN6:AP6)</f>
        <v>#DIV/0!</v>
      </c>
      <c r="AR6" s="23" t="s">
        <v>87</v>
      </c>
      <c r="AS6" s="23" t="s">
        <v>87</v>
      </c>
      <c r="AT6" s="23" t="s">
        <v>87</v>
      </c>
      <c r="AU6" s="23" t="e">
        <f>AVERAGE(AR6:AT6)</f>
        <v>#DIV/0!</v>
      </c>
      <c r="AV6" s="23" t="s">
        <v>87</v>
      </c>
      <c r="AW6" s="23" t="s">
        <v>87</v>
      </c>
      <c r="AX6" s="23" t="s">
        <v>87</v>
      </c>
      <c r="AY6" s="23" t="e">
        <f>AVERAGE(AV6:AX6)</f>
        <v>#DIV/0!</v>
      </c>
      <c r="AZ6" s="23" t="s">
        <v>87</v>
      </c>
      <c r="BA6" s="23" t="s">
        <v>87</v>
      </c>
      <c r="BB6" s="23" t="s">
        <v>87</v>
      </c>
      <c r="BC6" s="23" t="e">
        <f>AVERAGE(AZ6:BB6)</f>
        <v>#DIV/0!</v>
      </c>
      <c r="BD6" s="23" t="s">
        <v>87</v>
      </c>
      <c r="BE6" s="23" t="s">
        <v>87</v>
      </c>
      <c r="BF6" s="23" t="s">
        <v>87</v>
      </c>
      <c r="BG6" s="23" t="e">
        <f>AVERAGE(BD6:BF6)</f>
        <v>#DIV/0!</v>
      </c>
      <c r="BH6" s="29" t="s">
        <v>87</v>
      </c>
      <c r="BI6" s="23" t="s">
        <v>87</v>
      </c>
      <c r="BJ6" s="23" t="s">
        <v>87</v>
      </c>
      <c r="BK6" s="23" t="e">
        <f>AVERAGE(BH6:BJ6)</f>
        <v>#DIV/0!</v>
      </c>
      <c r="BL6" s="23" t="s">
        <v>87</v>
      </c>
      <c r="BM6" s="23" t="s">
        <v>87</v>
      </c>
      <c r="BN6" s="23" t="s">
        <v>87</v>
      </c>
      <c r="BO6" s="23" t="e">
        <f>AVERAGE(BL6:BN6)</f>
        <v>#DIV/0!</v>
      </c>
      <c r="BP6" s="23" t="s">
        <v>87</v>
      </c>
      <c r="BQ6" s="23" t="s">
        <v>87</v>
      </c>
      <c r="BR6" s="23" t="s">
        <v>87</v>
      </c>
      <c r="BS6" s="23" t="e">
        <f>AVERAGE(BP6:BR6)</f>
        <v>#DIV/0!</v>
      </c>
      <c r="BT6" s="23" t="s">
        <v>87</v>
      </c>
      <c r="BU6" s="23" t="s">
        <v>87</v>
      </c>
      <c r="BV6" s="25" t="s">
        <v>87</v>
      </c>
      <c r="BW6" s="23" t="e">
        <f>AVERAGE(BT6:BV6)</f>
        <v>#DIV/0!</v>
      </c>
      <c r="BX6" s="22"/>
      <c r="CE6" s="25"/>
      <c r="CF6" s="26"/>
      <c r="CG6" s="27"/>
    </row>
    <row r="7" spans="1:85" s="23" customFormat="1" ht="30">
      <c r="A7" s="20">
        <v>36182</v>
      </c>
      <c r="B7" s="19" t="s">
        <v>130</v>
      </c>
      <c r="C7" s="33" t="s">
        <v>105</v>
      </c>
      <c r="D7" s="22" t="s">
        <v>87</v>
      </c>
      <c r="E7" s="23" t="s">
        <v>87</v>
      </c>
      <c r="F7" s="23" t="s">
        <v>87</v>
      </c>
      <c r="G7" s="23" t="e">
        <f t="shared" ref="G7:G12" si="0">AVERAGE(D7:F7)</f>
        <v>#DIV/0!</v>
      </c>
      <c r="H7" s="23" t="s">
        <v>87</v>
      </c>
      <c r="I7" s="23" t="s">
        <v>87</v>
      </c>
      <c r="J7" s="23" t="s">
        <v>87</v>
      </c>
      <c r="K7" s="23" t="e">
        <f t="shared" ref="K7:K12" si="1">AVERAGE(H7:J7)</f>
        <v>#DIV/0!</v>
      </c>
      <c r="L7" s="23" t="s">
        <v>87</v>
      </c>
      <c r="M7" s="23" t="s">
        <v>87</v>
      </c>
      <c r="N7" s="23" t="s">
        <v>87</v>
      </c>
      <c r="O7" s="23" t="e">
        <f t="shared" ref="O7:O12" si="2">AVERAGE(L7:N7)</f>
        <v>#DIV/0!</v>
      </c>
      <c r="P7" s="23" t="s">
        <v>87</v>
      </c>
      <c r="Q7" s="23" t="s">
        <v>87</v>
      </c>
      <c r="R7" s="23" t="s">
        <v>87</v>
      </c>
      <c r="S7" s="23" t="e">
        <f t="shared" ref="S7:S12" si="3">AVERAGE(P7:R7)</f>
        <v>#DIV/0!</v>
      </c>
      <c r="T7" s="23" t="s">
        <v>87</v>
      </c>
      <c r="U7" s="23" t="s">
        <v>87</v>
      </c>
      <c r="V7" s="29" t="s">
        <v>87</v>
      </c>
      <c r="W7" s="23" t="e">
        <f t="shared" ref="W7:W12" si="4">AVERAGE(T7:V7)</f>
        <v>#DIV/0!</v>
      </c>
      <c r="X7" s="23" t="s">
        <v>87</v>
      </c>
      <c r="Y7" s="23" t="s">
        <v>87</v>
      </c>
      <c r="Z7" s="23" t="s">
        <v>87</v>
      </c>
      <c r="AA7" s="23" t="e">
        <f t="shared" ref="AA7:AA12" si="5">AVERAGE(X7:Z7)</f>
        <v>#DIV/0!</v>
      </c>
      <c r="AB7" s="23" t="s">
        <v>87</v>
      </c>
      <c r="AC7" s="23" t="s">
        <v>87</v>
      </c>
      <c r="AD7" s="23" t="s">
        <v>87</v>
      </c>
      <c r="AE7" s="23" t="e">
        <f t="shared" ref="AE7:AE12" si="6">AVERAGE(AB7:AD7)</f>
        <v>#DIV/0!</v>
      </c>
      <c r="AF7" s="23" t="s">
        <v>87</v>
      </c>
      <c r="AG7" s="23" t="s">
        <v>87</v>
      </c>
      <c r="AH7" s="23" t="s">
        <v>87</v>
      </c>
      <c r="AI7" s="23" t="e">
        <f t="shared" ref="AI7:AI12" si="7">AVERAGE(AF7:AH7)</f>
        <v>#DIV/0!</v>
      </c>
      <c r="AJ7" s="23" t="s">
        <v>87</v>
      </c>
      <c r="AK7" s="23" t="s">
        <v>87</v>
      </c>
      <c r="AL7" s="25" t="s">
        <v>87</v>
      </c>
      <c r="AM7" s="23" t="e">
        <f t="shared" ref="AM7:AM12" si="8">AVERAGE(AJ7:AL7)</f>
        <v>#DIV/0!</v>
      </c>
      <c r="AN7" s="22" t="s">
        <v>87</v>
      </c>
      <c r="AO7" s="23" t="s">
        <v>87</v>
      </c>
      <c r="AP7" s="23" t="s">
        <v>87</v>
      </c>
      <c r="AQ7" s="23" t="e">
        <f t="shared" ref="AQ7:AQ12" si="9">AVERAGE(AN7:AP7)</f>
        <v>#DIV/0!</v>
      </c>
      <c r="AR7" s="23" t="s">
        <v>87</v>
      </c>
      <c r="AS7" s="23" t="s">
        <v>87</v>
      </c>
      <c r="AT7" s="23" t="s">
        <v>87</v>
      </c>
      <c r="AU7" s="23" t="e">
        <f t="shared" ref="AU7:AU12" si="10">AVERAGE(AR7:AT7)</f>
        <v>#DIV/0!</v>
      </c>
      <c r="AV7" s="23" t="s">
        <v>87</v>
      </c>
      <c r="AW7" s="23" t="s">
        <v>87</v>
      </c>
      <c r="AX7" s="23" t="s">
        <v>87</v>
      </c>
      <c r="AY7" s="23" t="e">
        <f t="shared" ref="AY7:AY12" si="11">AVERAGE(AV7:AX7)</f>
        <v>#DIV/0!</v>
      </c>
      <c r="AZ7" s="23" t="s">
        <v>87</v>
      </c>
      <c r="BA7" s="23" t="s">
        <v>87</v>
      </c>
      <c r="BB7" s="23" t="s">
        <v>87</v>
      </c>
      <c r="BC7" s="23" t="e">
        <f t="shared" ref="BC7:BC12" si="12">AVERAGE(AZ7:BB7)</f>
        <v>#DIV/0!</v>
      </c>
      <c r="BD7" s="23" t="s">
        <v>87</v>
      </c>
      <c r="BE7" s="23" t="s">
        <v>87</v>
      </c>
      <c r="BF7" s="23" t="s">
        <v>87</v>
      </c>
      <c r="BG7" s="23" t="e">
        <f t="shared" ref="BG7:BG12" si="13">AVERAGE(BD7:BF7)</f>
        <v>#DIV/0!</v>
      </c>
      <c r="BH7" s="23" t="s">
        <v>87</v>
      </c>
      <c r="BI7" s="23" t="s">
        <v>87</v>
      </c>
      <c r="BJ7" s="29" t="s">
        <v>87</v>
      </c>
      <c r="BK7" s="23" t="e">
        <f t="shared" ref="BK7:BK12" si="14">AVERAGE(BH7:BJ7)</f>
        <v>#DIV/0!</v>
      </c>
      <c r="BL7" s="23" t="s">
        <v>87</v>
      </c>
      <c r="BM7" s="23" t="s">
        <v>87</v>
      </c>
      <c r="BN7" s="23" t="s">
        <v>87</v>
      </c>
      <c r="BO7" s="23" t="e">
        <f t="shared" ref="BO7:BO12" si="15">AVERAGE(BL7:BN7)</f>
        <v>#DIV/0!</v>
      </c>
      <c r="BP7" s="23" t="s">
        <v>87</v>
      </c>
      <c r="BQ7" s="23" t="s">
        <v>87</v>
      </c>
      <c r="BR7" s="23" t="s">
        <v>87</v>
      </c>
      <c r="BS7" s="23" t="e">
        <f t="shared" ref="BS7:BS12" si="16">AVERAGE(BP7:BR7)</f>
        <v>#DIV/0!</v>
      </c>
      <c r="BT7" s="23" t="s">
        <v>87</v>
      </c>
      <c r="BU7" s="23" t="s">
        <v>87</v>
      </c>
      <c r="BV7" s="25" t="s">
        <v>87</v>
      </c>
      <c r="BW7" s="23" t="e">
        <f t="shared" ref="BW7:BW12" si="17">AVERAGE(BT7:BV7)</f>
        <v>#DIV/0!</v>
      </c>
      <c r="BX7" s="22"/>
      <c r="CE7" s="25"/>
      <c r="CF7" s="26"/>
      <c r="CG7" s="27"/>
    </row>
    <row r="8" spans="1:85" s="23" customFormat="1" ht="30">
      <c r="A8" s="20">
        <v>36857</v>
      </c>
      <c r="B8" s="19" t="s">
        <v>131</v>
      </c>
      <c r="C8" s="21" t="s">
        <v>105</v>
      </c>
      <c r="D8" s="22" t="s">
        <v>87</v>
      </c>
      <c r="E8" s="23" t="s">
        <v>87</v>
      </c>
      <c r="F8" s="23" t="s">
        <v>87</v>
      </c>
      <c r="G8" s="23" t="e">
        <f t="shared" si="0"/>
        <v>#DIV/0!</v>
      </c>
      <c r="H8" s="23" t="s">
        <v>87</v>
      </c>
      <c r="I8" s="23" t="s">
        <v>87</v>
      </c>
      <c r="J8" s="23" t="s">
        <v>87</v>
      </c>
      <c r="K8" s="23" t="e">
        <f t="shared" si="1"/>
        <v>#DIV/0!</v>
      </c>
      <c r="L8" s="23" t="s">
        <v>87</v>
      </c>
      <c r="M8" s="23" t="s">
        <v>87</v>
      </c>
      <c r="N8" s="23" t="s">
        <v>87</v>
      </c>
      <c r="O8" s="23" t="e">
        <f t="shared" si="2"/>
        <v>#DIV/0!</v>
      </c>
      <c r="P8" s="23" t="s">
        <v>87</v>
      </c>
      <c r="Q8" s="23" t="s">
        <v>87</v>
      </c>
      <c r="R8" s="23" t="s">
        <v>87</v>
      </c>
      <c r="S8" s="23" t="e">
        <f t="shared" si="3"/>
        <v>#DIV/0!</v>
      </c>
      <c r="T8" s="23" t="s">
        <v>87</v>
      </c>
      <c r="U8" s="23" t="s">
        <v>87</v>
      </c>
      <c r="V8" s="29" t="s">
        <v>87</v>
      </c>
      <c r="W8" s="23" t="e">
        <f t="shared" si="4"/>
        <v>#DIV/0!</v>
      </c>
      <c r="X8" s="23" t="s">
        <v>87</v>
      </c>
      <c r="Y8" s="23" t="s">
        <v>87</v>
      </c>
      <c r="Z8" s="23" t="s">
        <v>87</v>
      </c>
      <c r="AA8" s="23" t="e">
        <f t="shared" si="5"/>
        <v>#DIV/0!</v>
      </c>
      <c r="AB8" s="23" t="s">
        <v>87</v>
      </c>
      <c r="AC8" s="23" t="s">
        <v>87</v>
      </c>
      <c r="AD8" s="23" t="s">
        <v>87</v>
      </c>
      <c r="AE8" s="23" t="e">
        <f t="shared" si="6"/>
        <v>#DIV/0!</v>
      </c>
      <c r="AF8" s="23" t="s">
        <v>87</v>
      </c>
      <c r="AG8" s="23" t="s">
        <v>87</v>
      </c>
      <c r="AH8" s="23" t="s">
        <v>87</v>
      </c>
      <c r="AI8" s="23" t="e">
        <f t="shared" si="7"/>
        <v>#DIV/0!</v>
      </c>
      <c r="AJ8" s="23" t="s">
        <v>87</v>
      </c>
      <c r="AK8" s="23" t="s">
        <v>87</v>
      </c>
      <c r="AL8" s="25" t="s">
        <v>87</v>
      </c>
      <c r="AM8" s="23" t="e">
        <f t="shared" si="8"/>
        <v>#DIV/0!</v>
      </c>
      <c r="AN8" s="22" t="s">
        <v>87</v>
      </c>
      <c r="AO8" s="23" t="s">
        <v>87</v>
      </c>
      <c r="AP8" s="23" t="s">
        <v>87</v>
      </c>
      <c r="AQ8" s="23" t="e">
        <f t="shared" si="9"/>
        <v>#DIV/0!</v>
      </c>
      <c r="AR8" s="23" t="s">
        <v>87</v>
      </c>
      <c r="AS8" s="23" t="s">
        <v>87</v>
      </c>
      <c r="AT8" s="23" t="s">
        <v>87</v>
      </c>
      <c r="AU8" s="23" t="e">
        <f t="shared" si="10"/>
        <v>#DIV/0!</v>
      </c>
      <c r="AV8" s="23" t="s">
        <v>87</v>
      </c>
      <c r="AW8" s="23" t="s">
        <v>87</v>
      </c>
      <c r="AX8" s="23" t="s">
        <v>87</v>
      </c>
      <c r="AY8" s="23" t="e">
        <f t="shared" si="11"/>
        <v>#DIV/0!</v>
      </c>
      <c r="AZ8" s="23" t="s">
        <v>87</v>
      </c>
      <c r="BA8" s="23" t="s">
        <v>87</v>
      </c>
      <c r="BB8" s="23" t="s">
        <v>87</v>
      </c>
      <c r="BC8" s="23" t="e">
        <f t="shared" si="12"/>
        <v>#DIV/0!</v>
      </c>
      <c r="BD8" s="23" t="s">
        <v>87</v>
      </c>
      <c r="BE8" s="23" t="s">
        <v>87</v>
      </c>
      <c r="BF8" s="23" t="s">
        <v>87</v>
      </c>
      <c r="BG8" s="23" t="e">
        <f t="shared" si="13"/>
        <v>#DIV/0!</v>
      </c>
      <c r="BH8" s="23" t="s">
        <v>87</v>
      </c>
      <c r="BI8" s="23" t="s">
        <v>87</v>
      </c>
      <c r="BJ8" s="29" t="s">
        <v>87</v>
      </c>
      <c r="BK8" s="23" t="e">
        <f t="shared" si="14"/>
        <v>#DIV/0!</v>
      </c>
      <c r="BL8" s="23" t="s">
        <v>87</v>
      </c>
      <c r="BM8" s="23" t="s">
        <v>87</v>
      </c>
      <c r="BN8" s="23" t="s">
        <v>87</v>
      </c>
      <c r="BO8" s="23" t="e">
        <f t="shared" si="15"/>
        <v>#DIV/0!</v>
      </c>
      <c r="BP8" s="23" t="s">
        <v>87</v>
      </c>
      <c r="BQ8" s="23" t="s">
        <v>87</v>
      </c>
      <c r="BR8" s="23" t="s">
        <v>87</v>
      </c>
      <c r="BS8" s="23" t="e">
        <f t="shared" si="16"/>
        <v>#DIV/0!</v>
      </c>
      <c r="BT8" s="23" t="s">
        <v>87</v>
      </c>
      <c r="BU8" s="23" t="s">
        <v>87</v>
      </c>
      <c r="BV8" s="25" t="s">
        <v>87</v>
      </c>
      <c r="BW8" s="23" t="e">
        <f t="shared" si="17"/>
        <v>#DIV/0!</v>
      </c>
      <c r="BX8" s="22"/>
      <c r="CE8" s="25"/>
      <c r="CF8" s="26"/>
      <c r="CG8" s="27"/>
    </row>
    <row r="9" spans="1:85" s="36" customFormat="1">
      <c r="A9" s="35">
        <v>36884</v>
      </c>
      <c r="B9" s="34" t="s">
        <v>155</v>
      </c>
      <c r="C9" s="37">
        <v>0</v>
      </c>
      <c r="D9" s="38"/>
      <c r="G9" s="36" t="e">
        <f t="shared" si="0"/>
        <v>#DIV/0!</v>
      </c>
      <c r="K9" s="36" t="e">
        <f t="shared" si="1"/>
        <v>#DIV/0!</v>
      </c>
      <c r="O9" s="36" t="e">
        <f t="shared" si="2"/>
        <v>#DIV/0!</v>
      </c>
      <c r="S9" s="36" t="e">
        <f t="shared" si="3"/>
        <v>#DIV/0!</v>
      </c>
      <c r="W9" s="36" t="e">
        <f t="shared" si="4"/>
        <v>#DIV/0!</v>
      </c>
      <c r="AA9" s="36" t="e">
        <f t="shared" si="5"/>
        <v>#DIV/0!</v>
      </c>
      <c r="AE9" s="36" t="e">
        <f t="shared" si="6"/>
        <v>#DIV/0!</v>
      </c>
      <c r="AI9" s="36" t="e">
        <f t="shared" si="7"/>
        <v>#DIV/0!</v>
      </c>
      <c r="AL9" s="39"/>
      <c r="AM9" s="36" t="e">
        <f t="shared" si="8"/>
        <v>#DIV/0!</v>
      </c>
      <c r="AN9" s="38"/>
      <c r="AQ9" s="36" t="e">
        <f t="shared" si="9"/>
        <v>#DIV/0!</v>
      </c>
      <c r="AU9" s="36" t="e">
        <f t="shared" si="10"/>
        <v>#DIV/0!</v>
      </c>
      <c r="AY9" s="36" t="e">
        <f t="shared" si="11"/>
        <v>#DIV/0!</v>
      </c>
      <c r="BC9" s="36" t="e">
        <f t="shared" si="12"/>
        <v>#DIV/0!</v>
      </c>
      <c r="BG9" s="36" t="e">
        <f t="shared" si="13"/>
        <v>#DIV/0!</v>
      </c>
      <c r="BK9" s="36" t="e">
        <f t="shared" si="14"/>
        <v>#DIV/0!</v>
      </c>
      <c r="BO9" s="36" t="e">
        <f t="shared" si="15"/>
        <v>#DIV/0!</v>
      </c>
      <c r="BS9" s="36" t="e">
        <f t="shared" si="16"/>
        <v>#DIV/0!</v>
      </c>
      <c r="BV9" s="39"/>
      <c r="BW9" s="36" t="e">
        <f t="shared" si="17"/>
        <v>#DIV/0!</v>
      </c>
      <c r="BX9" s="38"/>
      <c r="CE9" s="39"/>
      <c r="CF9" s="40"/>
      <c r="CG9" s="41"/>
    </row>
    <row r="10" spans="1:85" s="46" customFormat="1" ht="30">
      <c r="A10" s="44">
        <v>2466</v>
      </c>
      <c r="B10" s="43" t="s">
        <v>131</v>
      </c>
      <c r="C10" s="42" t="s">
        <v>105</v>
      </c>
      <c r="D10" s="45" t="s">
        <v>87</v>
      </c>
      <c r="E10" s="43" t="s">
        <v>87</v>
      </c>
      <c r="F10" s="43" t="s">
        <v>87</v>
      </c>
      <c r="G10" s="23" t="e">
        <f t="shared" si="0"/>
        <v>#DIV/0!</v>
      </c>
      <c r="H10" s="43" t="s">
        <v>87</v>
      </c>
      <c r="I10" s="43" t="s">
        <v>87</v>
      </c>
      <c r="J10" s="43" t="s">
        <v>87</v>
      </c>
      <c r="K10" s="23" t="e">
        <f t="shared" si="1"/>
        <v>#DIV/0!</v>
      </c>
      <c r="L10" s="43" t="s">
        <v>87</v>
      </c>
      <c r="M10" s="43" t="s">
        <v>87</v>
      </c>
      <c r="N10" s="42" t="s">
        <v>87</v>
      </c>
      <c r="O10" s="23" t="e">
        <f t="shared" si="2"/>
        <v>#DIV/0!</v>
      </c>
      <c r="P10" s="42" t="s">
        <v>87</v>
      </c>
      <c r="Q10" s="42" t="s">
        <v>87</v>
      </c>
      <c r="R10" s="42" t="s">
        <v>87</v>
      </c>
      <c r="S10" s="23" t="e">
        <f t="shared" si="3"/>
        <v>#DIV/0!</v>
      </c>
      <c r="T10" s="42" t="s">
        <v>87</v>
      </c>
      <c r="U10" s="42" t="s">
        <v>87</v>
      </c>
      <c r="V10" s="42" t="s">
        <v>87</v>
      </c>
      <c r="W10" s="23" t="e">
        <f t="shared" si="4"/>
        <v>#DIV/0!</v>
      </c>
      <c r="X10" s="42" t="s">
        <v>87</v>
      </c>
      <c r="Y10" s="42" t="s">
        <v>87</v>
      </c>
      <c r="Z10" s="42" t="s">
        <v>87</v>
      </c>
      <c r="AA10" s="23" t="e">
        <f t="shared" si="5"/>
        <v>#DIV/0!</v>
      </c>
      <c r="AB10" s="42" t="s">
        <v>87</v>
      </c>
      <c r="AC10" s="42" t="s">
        <v>87</v>
      </c>
      <c r="AD10" s="42" t="s">
        <v>87</v>
      </c>
      <c r="AE10" s="23" t="e">
        <f t="shared" si="6"/>
        <v>#DIV/0!</v>
      </c>
      <c r="AF10" s="42" t="s">
        <v>87</v>
      </c>
      <c r="AG10" s="42" t="s">
        <v>87</v>
      </c>
      <c r="AH10" s="42" t="s">
        <v>87</v>
      </c>
      <c r="AI10" s="23" t="e">
        <f t="shared" si="7"/>
        <v>#DIV/0!</v>
      </c>
      <c r="AJ10" s="42" t="s">
        <v>87</v>
      </c>
      <c r="AK10" s="46" t="s">
        <v>87</v>
      </c>
      <c r="AL10" s="47" t="s">
        <v>87</v>
      </c>
      <c r="AM10" s="23" t="e">
        <f t="shared" si="8"/>
        <v>#DIV/0!</v>
      </c>
      <c r="AN10" s="48" t="s">
        <v>87</v>
      </c>
      <c r="AO10" s="46" t="s">
        <v>87</v>
      </c>
      <c r="AP10" s="46" t="s">
        <v>87</v>
      </c>
      <c r="AQ10" s="23" t="e">
        <f t="shared" si="9"/>
        <v>#DIV/0!</v>
      </c>
      <c r="AR10" s="46" t="s">
        <v>87</v>
      </c>
      <c r="AS10" s="46" t="s">
        <v>87</v>
      </c>
      <c r="AT10" s="46" t="s">
        <v>87</v>
      </c>
      <c r="AU10" s="23" t="e">
        <f t="shared" si="10"/>
        <v>#DIV/0!</v>
      </c>
      <c r="AV10" s="46" t="s">
        <v>87</v>
      </c>
      <c r="AW10" s="46" t="s">
        <v>87</v>
      </c>
      <c r="AX10" s="46" t="s">
        <v>87</v>
      </c>
      <c r="AY10" s="23" t="e">
        <f t="shared" si="11"/>
        <v>#DIV/0!</v>
      </c>
      <c r="AZ10" s="46" t="s">
        <v>87</v>
      </c>
      <c r="BA10" s="46" t="s">
        <v>87</v>
      </c>
      <c r="BB10" s="46" t="s">
        <v>87</v>
      </c>
      <c r="BC10" s="23" t="e">
        <f t="shared" si="12"/>
        <v>#DIV/0!</v>
      </c>
      <c r="BD10" s="46" t="s">
        <v>87</v>
      </c>
      <c r="BE10" s="46" t="s">
        <v>87</v>
      </c>
      <c r="BF10" s="46" t="s">
        <v>87</v>
      </c>
      <c r="BG10" s="23" t="e">
        <f t="shared" si="13"/>
        <v>#DIV/0!</v>
      </c>
      <c r="BH10" s="46" t="s">
        <v>87</v>
      </c>
      <c r="BI10" s="46" t="s">
        <v>87</v>
      </c>
      <c r="BJ10" s="46" t="s">
        <v>87</v>
      </c>
      <c r="BK10" s="23" t="e">
        <f t="shared" si="14"/>
        <v>#DIV/0!</v>
      </c>
      <c r="BL10" s="46" t="s">
        <v>87</v>
      </c>
      <c r="BM10" s="46" t="s">
        <v>87</v>
      </c>
      <c r="BN10" s="46" t="s">
        <v>87</v>
      </c>
      <c r="BO10" s="23" t="e">
        <f t="shared" si="15"/>
        <v>#DIV/0!</v>
      </c>
      <c r="BP10" s="46" t="s">
        <v>87</v>
      </c>
      <c r="BQ10" s="46" t="s">
        <v>87</v>
      </c>
      <c r="BR10" s="46" t="s">
        <v>87</v>
      </c>
      <c r="BS10" s="23" t="e">
        <f t="shared" si="16"/>
        <v>#DIV/0!</v>
      </c>
      <c r="BT10" s="46" t="s">
        <v>87</v>
      </c>
      <c r="BU10" s="46" t="s">
        <v>87</v>
      </c>
      <c r="BV10" s="47" t="s">
        <v>87</v>
      </c>
      <c r="BW10" s="23" t="e">
        <f t="shared" si="17"/>
        <v>#DIV/0!</v>
      </c>
      <c r="BX10" s="48"/>
      <c r="CE10" s="47"/>
      <c r="CF10" s="26"/>
      <c r="CG10" s="49"/>
    </row>
    <row r="11" spans="1:85" s="46" customFormat="1" ht="30">
      <c r="A11" s="44">
        <v>2489</v>
      </c>
      <c r="B11" s="43" t="s">
        <v>131</v>
      </c>
      <c r="C11" s="42" t="s">
        <v>105</v>
      </c>
      <c r="D11" s="45" t="s">
        <v>87</v>
      </c>
      <c r="E11" s="43" t="s">
        <v>87</v>
      </c>
      <c r="F11" s="43" t="s">
        <v>87</v>
      </c>
      <c r="G11" s="23" t="e">
        <f t="shared" si="0"/>
        <v>#DIV/0!</v>
      </c>
      <c r="H11" s="43" t="s">
        <v>87</v>
      </c>
      <c r="I11" s="43" t="s">
        <v>87</v>
      </c>
      <c r="J11" s="43" t="s">
        <v>87</v>
      </c>
      <c r="K11" s="23" t="e">
        <f t="shared" si="1"/>
        <v>#DIV/0!</v>
      </c>
      <c r="L11" s="43" t="s">
        <v>87</v>
      </c>
      <c r="M11" s="43" t="s">
        <v>87</v>
      </c>
      <c r="N11" s="42" t="s">
        <v>87</v>
      </c>
      <c r="O11" s="23" t="e">
        <f t="shared" si="2"/>
        <v>#DIV/0!</v>
      </c>
      <c r="P11" s="42" t="s">
        <v>87</v>
      </c>
      <c r="Q11" s="42" t="s">
        <v>87</v>
      </c>
      <c r="R11" s="42" t="s">
        <v>87</v>
      </c>
      <c r="S11" s="23" t="e">
        <f t="shared" si="3"/>
        <v>#DIV/0!</v>
      </c>
      <c r="T11" s="42" t="s">
        <v>87</v>
      </c>
      <c r="U11" s="42" t="s">
        <v>87</v>
      </c>
      <c r="V11" s="42" t="s">
        <v>87</v>
      </c>
      <c r="W11" s="23" t="e">
        <f t="shared" si="4"/>
        <v>#DIV/0!</v>
      </c>
      <c r="X11" s="42" t="s">
        <v>87</v>
      </c>
      <c r="Y11" s="42" t="s">
        <v>87</v>
      </c>
      <c r="Z11" s="42" t="s">
        <v>87</v>
      </c>
      <c r="AA11" s="23" t="e">
        <f t="shared" si="5"/>
        <v>#DIV/0!</v>
      </c>
      <c r="AB11" s="42" t="s">
        <v>87</v>
      </c>
      <c r="AC11" s="42" t="s">
        <v>87</v>
      </c>
      <c r="AD11" s="42" t="s">
        <v>87</v>
      </c>
      <c r="AE11" s="23" t="e">
        <f t="shared" si="6"/>
        <v>#DIV/0!</v>
      </c>
      <c r="AF11" s="42" t="s">
        <v>87</v>
      </c>
      <c r="AG11" s="42" t="s">
        <v>87</v>
      </c>
      <c r="AH11" s="42" t="s">
        <v>87</v>
      </c>
      <c r="AI11" s="23" t="e">
        <f t="shared" si="7"/>
        <v>#DIV/0!</v>
      </c>
      <c r="AJ11" s="42" t="s">
        <v>87</v>
      </c>
      <c r="AK11" s="46" t="s">
        <v>87</v>
      </c>
      <c r="AL11" s="47" t="s">
        <v>87</v>
      </c>
      <c r="AM11" s="23" t="e">
        <f t="shared" si="8"/>
        <v>#DIV/0!</v>
      </c>
      <c r="AN11" s="48" t="s">
        <v>87</v>
      </c>
      <c r="AO11" s="46" t="s">
        <v>87</v>
      </c>
      <c r="AP11" s="46" t="s">
        <v>87</v>
      </c>
      <c r="AQ11" s="23" t="e">
        <f t="shared" si="9"/>
        <v>#DIV/0!</v>
      </c>
      <c r="AR11" s="46" t="s">
        <v>87</v>
      </c>
      <c r="AS11" s="46" t="s">
        <v>87</v>
      </c>
      <c r="AT11" s="46" t="s">
        <v>87</v>
      </c>
      <c r="AU11" s="23" t="e">
        <f t="shared" si="10"/>
        <v>#DIV/0!</v>
      </c>
      <c r="AV11" s="46" t="s">
        <v>87</v>
      </c>
      <c r="AW11" s="46" t="s">
        <v>87</v>
      </c>
      <c r="AX11" s="46" t="s">
        <v>87</v>
      </c>
      <c r="AY11" s="23" t="e">
        <f t="shared" si="11"/>
        <v>#DIV/0!</v>
      </c>
      <c r="AZ11" s="46" t="s">
        <v>87</v>
      </c>
      <c r="BA11" s="46" t="s">
        <v>87</v>
      </c>
      <c r="BB11" s="46" t="s">
        <v>87</v>
      </c>
      <c r="BC11" s="23" t="e">
        <f t="shared" si="12"/>
        <v>#DIV/0!</v>
      </c>
      <c r="BD11" s="46" t="s">
        <v>87</v>
      </c>
      <c r="BE11" s="46" t="s">
        <v>87</v>
      </c>
      <c r="BF11" s="46" t="s">
        <v>87</v>
      </c>
      <c r="BG11" s="23" t="e">
        <f t="shared" si="13"/>
        <v>#DIV/0!</v>
      </c>
      <c r="BH11" s="46" t="s">
        <v>87</v>
      </c>
      <c r="BI11" s="46" t="s">
        <v>87</v>
      </c>
      <c r="BJ11" s="46" t="s">
        <v>87</v>
      </c>
      <c r="BK11" s="23" t="e">
        <f t="shared" si="14"/>
        <v>#DIV/0!</v>
      </c>
      <c r="BL11" s="46" t="s">
        <v>87</v>
      </c>
      <c r="BM11" s="46" t="s">
        <v>87</v>
      </c>
      <c r="BN11" s="46" t="s">
        <v>87</v>
      </c>
      <c r="BO11" s="23" t="e">
        <f t="shared" si="15"/>
        <v>#DIV/0!</v>
      </c>
      <c r="BP11" s="46" t="s">
        <v>87</v>
      </c>
      <c r="BQ11" s="46" t="s">
        <v>87</v>
      </c>
      <c r="BR11" s="46" t="s">
        <v>87</v>
      </c>
      <c r="BS11" s="23" t="e">
        <f t="shared" si="16"/>
        <v>#DIV/0!</v>
      </c>
      <c r="BT11" s="46" t="s">
        <v>87</v>
      </c>
      <c r="BU11" s="46" t="s">
        <v>87</v>
      </c>
      <c r="BV11" s="47" t="s">
        <v>87</v>
      </c>
      <c r="BW11" s="23" t="e">
        <f t="shared" si="17"/>
        <v>#DIV/0!</v>
      </c>
      <c r="BX11" s="48"/>
      <c r="CE11" s="47"/>
      <c r="CF11" s="26"/>
      <c r="CG11" s="49"/>
    </row>
    <row r="12" spans="1:85" s="46" customFormat="1" ht="30">
      <c r="A12" s="44">
        <v>14272</v>
      </c>
      <c r="B12" s="43" t="s">
        <v>131</v>
      </c>
      <c r="C12" s="42" t="s">
        <v>105</v>
      </c>
      <c r="D12" s="45" t="s">
        <v>87</v>
      </c>
      <c r="E12" s="43" t="s">
        <v>87</v>
      </c>
      <c r="F12" s="43" t="s">
        <v>87</v>
      </c>
      <c r="G12" s="23" t="e">
        <f t="shared" si="0"/>
        <v>#DIV/0!</v>
      </c>
      <c r="H12" s="43" t="s">
        <v>87</v>
      </c>
      <c r="I12" s="43" t="s">
        <v>87</v>
      </c>
      <c r="J12" s="43" t="s">
        <v>87</v>
      </c>
      <c r="K12" s="23" t="e">
        <f t="shared" si="1"/>
        <v>#DIV/0!</v>
      </c>
      <c r="L12" s="43" t="s">
        <v>87</v>
      </c>
      <c r="M12" s="43" t="s">
        <v>87</v>
      </c>
      <c r="N12" s="42" t="s">
        <v>87</v>
      </c>
      <c r="O12" s="23" t="e">
        <f t="shared" si="2"/>
        <v>#DIV/0!</v>
      </c>
      <c r="P12" s="42" t="s">
        <v>87</v>
      </c>
      <c r="Q12" s="42" t="s">
        <v>87</v>
      </c>
      <c r="R12" s="42" t="s">
        <v>87</v>
      </c>
      <c r="S12" s="23" t="e">
        <f t="shared" si="3"/>
        <v>#DIV/0!</v>
      </c>
      <c r="T12" s="42" t="s">
        <v>87</v>
      </c>
      <c r="U12" s="42" t="s">
        <v>87</v>
      </c>
      <c r="V12" s="42" t="s">
        <v>87</v>
      </c>
      <c r="W12" s="23" t="e">
        <f t="shared" si="4"/>
        <v>#DIV/0!</v>
      </c>
      <c r="X12" s="42" t="s">
        <v>87</v>
      </c>
      <c r="Y12" s="42" t="s">
        <v>87</v>
      </c>
      <c r="Z12" s="42" t="s">
        <v>87</v>
      </c>
      <c r="AA12" s="23" t="e">
        <f t="shared" si="5"/>
        <v>#DIV/0!</v>
      </c>
      <c r="AB12" s="42" t="s">
        <v>87</v>
      </c>
      <c r="AC12" s="42" t="s">
        <v>87</v>
      </c>
      <c r="AD12" s="42" t="s">
        <v>87</v>
      </c>
      <c r="AE12" s="23" t="e">
        <f t="shared" si="6"/>
        <v>#DIV/0!</v>
      </c>
      <c r="AF12" s="42" t="s">
        <v>87</v>
      </c>
      <c r="AG12" s="42" t="s">
        <v>87</v>
      </c>
      <c r="AH12" s="42" t="s">
        <v>87</v>
      </c>
      <c r="AI12" s="23" t="e">
        <f t="shared" si="7"/>
        <v>#DIV/0!</v>
      </c>
      <c r="AJ12" s="42" t="s">
        <v>87</v>
      </c>
      <c r="AK12" s="46" t="s">
        <v>87</v>
      </c>
      <c r="AL12" s="47" t="s">
        <v>87</v>
      </c>
      <c r="AM12" s="23" t="e">
        <f t="shared" si="8"/>
        <v>#DIV/0!</v>
      </c>
      <c r="AN12" s="48" t="s">
        <v>87</v>
      </c>
      <c r="AO12" s="46" t="s">
        <v>87</v>
      </c>
      <c r="AP12" s="46" t="s">
        <v>87</v>
      </c>
      <c r="AQ12" s="23" t="e">
        <f t="shared" si="9"/>
        <v>#DIV/0!</v>
      </c>
      <c r="AR12" s="46" t="s">
        <v>87</v>
      </c>
      <c r="AS12" s="46" t="s">
        <v>87</v>
      </c>
      <c r="AT12" s="46" t="s">
        <v>87</v>
      </c>
      <c r="AU12" s="23" t="e">
        <f t="shared" si="10"/>
        <v>#DIV/0!</v>
      </c>
      <c r="AV12" s="46" t="s">
        <v>87</v>
      </c>
      <c r="AW12" s="46" t="s">
        <v>87</v>
      </c>
      <c r="AX12" s="46" t="s">
        <v>87</v>
      </c>
      <c r="AY12" s="23" t="e">
        <f t="shared" si="11"/>
        <v>#DIV/0!</v>
      </c>
      <c r="AZ12" s="46" t="s">
        <v>87</v>
      </c>
      <c r="BA12" s="46" t="s">
        <v>87</v>
      </c>
      <c r="BB12" s="46" t="s">
        <v>87</v>
      </c>
      <c r="BC12" s="23" t="e">
        <f t="shared" si="12"/>
        <v>#DIV/0!</v>
      </c>
      <c r="BD12" s="46" t="s">
        <v>87</v>
      </c>
      <c r="BE12" s="46" t="s">
        <v>87</v>
      </c>
      <c r="BF12" s="46" t="s">
        <v>87</v>
      </c>
      <c r="BG12" s="23" t="e">
        <f t="shared" si="13"/>
        <v>#DIV/0!</v>
      </c>
      <c r="BH12" s="46" t="s">
        <v>87</v>
      </c>
      <c r="BI12" s="46" t="s">
        <v>87</v>
      </c>
      <c r="BJ12" s="46" t="s">
        <v>87</v>
      </c>
      <c r="BK12" s="23" t="e">
        <f t="shared" si="14"/>
        <v>#DIV/0!</v>
      </c>
      <c r="BL12" s="46" t="s">
        <v>87</v>
      </c>
      <c r="BM12" s="46" t="s">
        <v>87</v>
      </c>
      <c r="BN12" s="46" t="s">
        <v>87</v>
      </c>
      <c r="BO12" s="23" t="e">
        <f t="shared" si="15"/>
        <v>#DIV/0!</v>
      </c>
      <c r="BP12" s="46" t="s">
        <v>87</v>
      </c>
      <c r="BQ12" s="46" t="s">
        <v>87</v>
      </c>
      <c r="BR12" s="46" t="s">
        <v>87</v>
      </c>
      <c r="BS12" s="23" t="e">
        <f t="shared" si="16"/>
        <v>#DIV/0!</v>
      </c>
      <c r="BT12" s="46" t="s">
        <v>87</v>
      </c>
      <c r="BU12" s="46" t="s">
        <v>87</v>
      </c>
      <c r="BV12" s="47" t="s">
        <v>87</v>
      </c>
      <c r="BW12" s="23" t="e">
        <f t="shared" si="17"/>
        <v>#DIV/0!</v>
      </c>
      <c r="BX12" s="48"/>
      <c r="CE12" s="47"/>
      <c r="CF12" s="26"/>
      <c r="CG12" s="49"/>
    </row>
  </sheetData>
  <mergeCells count="14">
    <mergeCell ref="C1:C2"/>
    <mergeCell ref="D1:AM1"/>
    <mergeCell ref="AN1:BW1"/>
    <mergeCell ref="A1:A2"/>
    <mergeCell ref="B1:B2"/>
    <mergeCell ref="CD1:CD2"/>
    <mergeCell ref="CE1:CE2"/>
    <mergeCell ref="CF1:CF2"/>
    <mergeCell ref="BX1:BX2"/>
    <mergeCell ref="BY1:BY2"/>
    <mergeCell ref="BZ1:BZ2"/>
    <mergeCell ref="CA1:CA2"/>
    <mergeCell ref="CB1:CB2"/>
    <mergeCell ref="CC1:CC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Newborn-Fetal</vt:lpstr>
      <vt:lpstr>Sheet1</vt:lpstr>
      <vt:lpstr>Juvenile</vt:lpstr>
      <vt:lpstr>Adult Female</vt:lpstr>
      <vt:lpstr>Sheet2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2015-08-17T21:41:58Z</dcterms:modified>
</cp:coreProperties>
</file>