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007"/>
  <workbookPr showInkAnnotation="0" autoCompressPictures="0"/>
  <bookViews>
    <workbookView xWindow="240" yWindow="240" windowWidth="25360" windowHeight="15820" tabRatio="500" activeTab="5"/>
  </bookViews>
  <sheets>
    <sheet name="Newborn-Fetal" sheetId="1" r:id="rId1"/>
    <sheet name="Sheet1" sheetId="6" r:id="rId2"/>
    <sheet name="Juvenile" sheetId="2" r:id="rId3"/>
    <sheet name="Adult Female" sheetId="3" r:id="rId4"/>
    <sheet name="Adult Male" sheetId="4" r:id="rId5"/>
    <sheet name="Sheet2" sheetId="7" r:id="rId6"/>
    <sheet name="Unknown" sheetId="5" r:id="rId7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G12" i="7" l="1"/>
  <c r="AF12" i="7"/>
  <c r="AB12" i="7"/>
  <c r="AA12" i="7"/>
  <c r="W12" i="7"/>
  <c r="V12" i="7"/>
  <c r="R12" i="7"/>
  <c r="Q12" i="7"/>
  <c r="M12" i="7"/>
  <c r="L12" i="7"/>
  <c r="H12" i="7"/>
  <c r="G12" i="7"/>
  <c r="AG11" i="7"/>
  <c r="AF11" i="7"/>
  <c r="AB11" i="7"/>
  <c r="AA11" i="7"/>
  <c r="W11" i="7"/>
  <c r="V11" i="7"/>
  <c r="R11" i="7"/>
  <c r="Q11" i="7"/>
  <c r="M11" i="7"/>
  <c r="L11" i="7"/>
  <c r="H11" i="7"/>
  <c r="G11" i="7"/>
  <c r="AG10" i="7"/>
  <c r="AF10" i="7"/>
  <c r="AB10" i="7"/>
  <c r="AA10" i="7"/>
  <c r="W10" i="7"/>
  <c r="V10" i="7"/>
  <c r="R10" i="7"/>
  <c r="Q10" i="7"/>
  <c r="M10" i="7"/>
  <c r="L10" i="7"/>
  <c r="H10" i="7"/>
  <c r="G10" i="7"/>
  <c r="AG9" i="7"/>
  <c r="AF9" i="7"/>
  <c r="AB9" i="7"/>
  <c r="AA9" i="7"/>
  <c r="W9" i="7"/>
  <c r="V9" i="7"/>
  <c r="R9" i="7"/>
  <c r="Q9" i="7"/>
  <c r="M9" i="7"/>
  <c r="L9" i="7"/>
  <c r="H9" i="7"/>
  <c r="G9" i="7"/>
  <c r="AG8" i="7"/>
  <c r="AF8" i="7"/>
  <c r="AB8" i="7"/>
  <c r="AA8" i="7"/>
  <c r="W8" i="7"/>
  <c r="V8" i="7"/>
  <c r="R8" i="7"/>
  <c r="Q8" i="7"/>
  <c r="M8" i="7"/>
  <c r="L8" i="7"/>
  <c r="H8" i="7"/>
  <c r="G8" i="7"/>
  <c r="AG7" i="7"/>
  <c r="AF7" i="7"/>
  <c r="AB7" i="7"/>
  <c r="AA7" i="7"/>
  <c r="W7" i="7"/>
  <c r="V7" i="7"/>
  <c r="R7" i="7"/>
  <c r="Q7" i="7"/>
  <c r="M7" i="7"/>
  <c r="L7" i="7"/>
  <c r="H7" i="7"/>
  <c r="G7" i="7"/>
  <c r="AG6" i="7"/>
  <c r="AF6" i="7"/>
  <c r="AB6" i="7"/>
  <c r="AA6" i="7"/>
  <c r="W6" i="7"/>
  <c r="V6" i="7"/>
  <c r="R6" i="7"/>
  <c r="Q6" i="7"/>
  <c r="M6" i="7"/>
  <c r="L6" i="7"/>
  <c r="H6" i="7"/>
  <c r="G6" i="7"/>
  <c r="AG5" i="7"/>
  <c r="AF5" i="7"/>
  <c r="AB5" i="7"/>
  <c r="AA5" i="7"/>
  <c r="W5" i="7"/>
  <c r="V5" i="7"/>
  <c r="R5" i="7"/>
  <c r="Q5" i="7"/>
  <c r="M5" i="7"/>
  <c r="L5" i="7"/>
  <c r="H5" i="7"/>
  <c r="G5" i="7"/>
  <c r="AG4" i="7"/>
  <c r="AF4" i="7"/>
  <c r="AB4" i="7"/>
  <c r="AA4" i="7"/>
  <c r="W4" i="7"/>
  <c r="V4" i="7"/>
  <c r="R4" i="7"/>
  <c r="Q4" i="7"/>
  <c r="M4" i="7"/>
  <c r="L4" i="7"/>
  <c r="H4" i="7"/>
  <c r="G4" i="7"/>
  <c r="AG3" i="7"/>
  <c r="AF3" i="7"/>
  <c r="AB3" i="7"/>
  <c r="AA3" i="7"/>
  <c r="W3" i="7"/>
  <c r="V3" i="7"/>
  <c r="R3" i="7"/>
  <c r="Q3" i="7"/>
  <c r="M3" i="7"/>
  <c r="L3" i="7"/>
  <c r="H3" i="7"/>
  <c r="G3" i="7"/>
  <c r="AG4" i="4"/>
  <c r="AG3" i="4"/>
  <c r="AB4" i="4"/>
  <c r="AB3" i="4"/>
  <c r="W4" i="4"/>
  <c r="W3" i="4"/>
  <c r="R4" i="4"/>
  <c r="R3" i="4"/>
  <c r="M4" i="4"/>
  <c r="M3" i="4"/>
  <c r="H4" i="4"/>
  <c r="H3" i="4"/>
  <c r="AG4" i="2"/>
  <c r="AG8" i="2"/>
  <c r="AG3" i="2"/>
  <c r="AB4" i="2"/>
  <c r="AB8" i="2"/>
  <c r="AB3" i="2"/>
  <c r="W4" i="2"/>
  <c r="W8" i="2"/>
  <c r="W3" i="2"/>
  <c r="R4" i="2"/>
  <c r="R8" i="2"/>
  <c r="R3" i="2"/>
  <c r="M4" i="2"/>
  <c r="M8" i="2"/>
  <c r="M3" i="2"/>
  <c r="H4" i="2"/>
  <c r="H8" i="2"/>
  <c r="H3" i="2"/>
  <c r="AG5" i="2"/>
  <c r="AG6" i="2"/>
  <c r="AG7" i="2"/>
  <c r="AG9" i="2"/>
  <c r="AG10" i="2"/>
  <c r="AB5" i="2"/>
  <c r="AB6" i="2"/>
  <c r="AB7" i="2"/>
  <c r="AB9" i="2"/>
  <c r="AB10" i="2"/>
  <c r="W5" i="2"/>
  <c r="W6" i="2"/>
  <c r="W7" i="2"/>
  <c r="W9" i="2"/>
  <c r="W10" i="2"/>
  <c r="R5" i="2"/>
  <c r="R6" i="2"/>
  <c r="R7" i="2"/>
  <c r="R9" i="2"/>
  <c r="R10" i="2"/>
  <c r="M5" i="2"/>
  <c r="M6" i="2"/>
  <c r="M7" i="2"/>
  <c r="M9" i="2"/>
  <c r="M10" i="2"/>
  <c r="H5" i="2"/>
  <c r="H6" i="2"/>
  <c r="H7" i="2"/>
  <c r="H9" i="2"/>
  <c r="H10" i="2"/>
  <c r="AQ4" i="1"/>
  <c r="AQ3" i="1"/>
  <c r="AJ4" i="1"/>
  <c r="AJ3" i="1"/>
  <c r="AC4" i="1"/>
  <c r="AC3" i="1"/>
  <c r="V4" i="1"/>
  <c r="V3" i="1"/>
  <c r="O4" i="1"/>
  <c r="O3" i="1"/>
  <c r="H4" i="1"/>
  <c r="H3" i="1"/>
  <c r="AP4" i="1"/>
  <c r="AI4" i="1"/>
  <c r="AB4" i="1"/>
  <c r="U4" i="1"/>
  <c r="N4" i="1"/>
  <c r="G4" i="1"/>
  <c r="AP3" i="1"/>
  <c r="AI3" i="1"/>
  <c r="AB3" i="1"/>
  <c r="U3" i="1"/>
  <c r="N3" i="1"/>
  <c r="G3" i="1"/>
  <c r="AF4" i="4"/>
  <c r="AA4" i="4"/>
  <c r="V4" i="4"/>
  <c r="Q4" i="4"/>
  <c r="L4" i="4"/>
  <c r="G4" i="4"/>
  <c r="AF10" i="2"/>
  <c r="AA10" i="2"/>
  <c r="V10" i="2"/>
  <c r="Q10" i="2"/>
  <c r="L10" i="2"/>
  <c r="G10" i="2"/>
  <c r="AF9" i="2"/>
  <c r="AA9" i="2"/>
  <c r="V9" i="2"/>
  <c r="Q9" i="2"/>
  <c r="L9" i="2"/>
  <c r="G9" i="2"/>
  <c r="AF8" i="2"/>
  <c r="AA8" i="2"/>
  <c r="V8" i="2"/>
  <c r="Q8" i="2"/>
  <c r="L8" i="2"/>
  <c r="G8" i="2"/>
  <c r="AF7" i="2"/>
  <c r="AA7" i="2"/>
  <c r="V7" i="2"/>
  <c r="Q7" i="2"/>
  <c r="L7" i="2"/>
  <c r="G7" i="2"/>
  <c r="AF6" i="2"/>
  <c r="AA6" i="2"/>
  <c r="V6" i="2"/>
  <c r="Q6" i="2"/>
  <c r="L6" i="2"/>
  <c r="G6" i="2"/>
  <c r="AF3" i="4"/>
  <c r="AA3" i="4"/>
  <c r="V3" i="4"/>
  <c r="Q3" i="4"/>
  <c r="L3" i="4"/>
  <c r="G3" i="4"/>
  <c r="AF5" i="2"/>
  <c r="AA5" i="2"/>
  <c r="V5" i="2"/>
  <c r="Q5" i="2"/>
  <c r="L5" i="2"/>
  <c r="G5" i="2"/>
  <c r="AF4" i="2"/>
  <c r="AA4" i="2"/>
  <c r="V4" i="2"/>
  <c r="Q4" i="2"/>
  <c r="L4" i="2"/>
  <c r="G4" i="2"/>
  <c r="G3" i="2"/>
  <c r="L3" i="2"/>
  <c r="Q3" i="2"/>
  <c r="V3" i="2"/>
  <c r="AA3" i="2"/>
  <c r="AF3" i="2"/>
  <c r="AY22" i="5"/>
  <c r="AU22" i="5"/>
  <c r="AQ22" i="5"/>
  <c r="AM22" i="5"/>
  <c r="AI22" i="5"/>
  <c r="AE22" i="5"/>
  <c r="AA22" i="5"/>
  <c r="W22" i="5"/>
  <c r="S22" i="5"/>
  <c r="O22" i="5"/>
  <c r="K22" i="5"/>
  <c r="G22" i="5"/>
  <c r="AY21" i="5"/>
  <c r="AU21" i="5"/>
  <c r="AQ21" i="5"/>
  <c r="AM21" i="5"/>
  <c r="AI21" i="5"/>
  <c r="AE21" i="5"/>
  <c r="AA21" i="5"/>
  <c r="W21" i="5"/>
  <c r="S21" i="5"/>
  <c r="O21" i="5"/>
  <c r="K21" i="5"/>
  <c r="G21" i="5"/>
  <c r="AY20" i="5"/>
  <c r="AU20" i="5"/>
  <c r="AQ20" i="5"/>
  <c r="AM20" i="5"/>
  <c r="AI20" i="5"/>
  <c r="AE20" i="5"/>
  <c r="AA20" i="5"/>
  <c r="W20" i="5"/>
  <c r="S20" i="5"/>
  <c r="O20" i="5"/>
  <c r="K20" i="5"/>
  <c r="G20" i="5"/>
  <c r="AY19" i="5"/>
  <c r="AU19" i="5"/>
  <c r="AQ19" i="5"/>
  <c r="AM19" i="5"/>
  <c r="AI19" i="5"/>
  <c r="AE19" i="5"/>
  <c r="AA19" i="5"/>
  <c r="W19" i="5"/>
  <c r="S19" i="5"/>
  <c r="O19" i="5"/>
  <c r="K19" i="5"/>
  <c r="G19" i="5"/>
  <c r="AY18" i="5"/>
  <c r="AU18" i="5"/>
  <c r="AQ18" i="5"/>
  <c r="AM18" i="5"/>
  <c r="AI18" i="5"/>
  <c r="AE18" i="5"/>
  <c r="AA18" i="5"/>
  <c r="W18" i="5"/>
  <c r="S18" i="5"/>
  <c r="O18" i="5"/>
  <c r="K18" i="5"/>
  <c r="G18" i="5"/>
  <c r="AY17" i="5"/>
  <c r="AU17" i="5"/>
  <c r="AQ17" i="5"/>
  <c r="AM17" i="5"/>
  <c r="AI17" i="5"/>
  <c r="AE17" i="5"/>
  <c r="AA17" i="5"/>
  <c r="W17" i="5"/>
  <c r="S17" i="5"/>
  <c r="O17" i="5"/>
  <c r="K17" i="5"/>
  <c r="G17" i="5"/>
  <c r="AY16" i="5"/>
  <c r="AU16" i="5"/>
  <c r="AQ16" i="5"/>
  <c r="AM16" i="5"/>
  <c r="AI16" i="5"/>
  <c r="AE16" i="5"/>
  <c r="AA16" i="5"/>
  <c r="W16" i="5"/>
  <c r="S16" i="5"/>
  <c r="O16" i="5"/>
  <c r="K16" i="5"/>
  <c r="G16" i="5"/>
  <c r="AY15" i="5"/>
  <c r="AU15" i="5"/>
  <c r="AQ15" i="5"/>
  <c r="AM15" i="5"/>
  <c r="AI15" i="5"/>
  <c r="AE15" i="5"/>
  <c r="AA15" i="5"/>
  <c r="W15" i="5"/>
  <c r="S15" i="5"/>
  <c r="O15" i="5"/>
  <c r="K15" i="5"/>
  <c r="G15" i="5"/>
  <c r="AY14" i="5"/>
  <c r="AU14" i="5"/>
  <c r="AQ14" i="5"/>
  <c r="AM14" i="5"/>
  <c r="AI14" i="5"/>
  <c r="AE14" i="5"/>
  <c r="AA14" i="5"/>
  <c r="W14" i="5"/>
  <c r="S14" i="5"/>
  <c r="O14" i="5"/>
  <c r="K14" i="5"/>
  <c r="G14" i="5"/>
  <c r="AY13" i="5"/>
  <c r="AU13" i="5"/>
  <c r="AQ13" i="5"/>
  <c r="AM13" i="5"/>
  <c r="AI13" i="5"/>
  <c r="AE13" i="5"/>
  <c r="AA13" i="5"/>
  <c r="W13" i="5"/>
  <c r="S13" i="5"/>
  <c r="O13" i="5"/>
  <c r="K13" i="5"/>
  <c r="G13" i="5"/>
  <c r="AY12" i="5"/>
  <c r="AU12" i="5"/>
  <c r="AQ12" i="5"/>
  <c r="AM12" i="5"/>
  <c r="AI12" i="5"/>
  <c r="AE12" i="5"/>
  <c r="AA12" i="5"/>
  <c r="W12" i="5"/>
  <c r="S12" i="5"/>
  <c r="O12" i="5"/>
  <c r="K12" i="5"/>
  <c r="G12" i="5"/>
  <c r="AY11" i="5"/>
  <c r="AU11" i="5"/>
  <c r="AQ11" i="5"/>
  <c r="AM11" i="5"/>
  <c r="AI11" i="5"/>
  <c r="AE11" i="5"/>
  <c r="AA11" i="5"/>
  <c r="W11" i="5"/>
  <c r="S11" i="5"/>
  <c r="O11" i="5"/>
  <c r="K11" i="5"/>
  <c r="G11" i="5"/>
  <c r="AY10" i="5"/>
  <c r="AU10" i="5"/>
  <c r="AQ10" i="5"/>
  <c r="AM10" i="5"/>
  <c r="AI10" i="5"/>
  <c r="AE10" i="5"/>
  <c r="AA10" i="5"/>
  <c r="W10" i="5"/>
  <c r="S10" i="5"/>
  <c r="O10" i="5"/>
  <c r="K10" i="5"/>
  <c r="G10" i="5"/>
  <c r="AY9" i="5"/>
  <c r="AU9" i="5"/>
  <c r="AQ9" i="5"/>
  <c r="AM9" i="5"/>
  <c r="AI9" i="5"/>
  <c r="AE9" i="5"/>
  <c r="AA9" i="5"/>
  <c r="W9" i="5"/>
  <c r="S9" i="5"/>
  <c r="O9" i="5"/>
  <c r="K9" i="5"/>
  <c r="G9" i="5"/>
  <c r="AY8" i="5"/>
  <c r="AU8" i="5"/>
  <c r="AQ8" i="5"/>
  <c r="AM8" i="5"/>
  <c r="AI8" i="5"/>
  <c r="AE8" i="5"/>
  <c r="AA8" i="5"/>
  <c r="W8" i="5"/>
  <c r="S8" i="5"/>
  <c r="O8" i="5"/>
  <c r="K8" i="5"/>
  <c r="G8" i="5"/>
  <c r="AY7" i="5"/>
  <c r="AU7" i="5"/>
  <c r="AQ7" i="5"/>
  <c r="AM7" i="5"/>
  <c r="AI7" i="5"/>
  <c r="AE7" i="5"/>
  <c r="AA7" i="5"/>
  <c r="W7" i="5"/>
  <c r="S7" i="5"/>
  <c r="O7" i="5"/>
  <c r="K7" i="5"/>
  <c r="G7" i="5"/>
  <c r="AY6" i="5"/>
  <c r="AU6" i="5"/>
  <c r="AQ6" i="5"/>
  <c r="AM6" i="5"/>
  <c r="AI6" i="5"/>
  <c r="AE6" i="5"/>
  <c r="AA6" i="5"/>
  <c r="W6" i="5"/>
  <c r="S6" i="5"/>
  <c r="O6" i="5"/>
  <c r="K6" i="5"/>
  <c r="G6" i="5"/>
  <c r="AY5" i="5"/>
  <c r="AU5" i="5"/>
  <c r="AQ5" i="5"/>
  <c r="AM5" i="5"/>
  <c r="AI5" i="5"/>
  <c r="AE5" i="5"/>
  <c r="AA5" i="5"/>
  <c r="W5" i="5"/>
  <c r="S5" i="5"/>
  <c r="O5" i="5"/>
  <c r="K5" i="5"/>
  <c r="G5" i="5"/>
  <c r="AY4" i="5"/>
  <c r="AU4" i="5"/>
  <c r="AQ4" i="5"/>
  <c r="AM4" i="5"/>
  <c r="AI4" i="5"/>
  <c r="AE4" i="5"/>
  <c r="AA4" i="5"/>
  <c r="W4" i="5"/>
  <c r="S4" i="5"/>
  <c r="O4" i="5"/>
  <c r="K4" i="5"/>
  <c r="G4" i="5"/>
  <c r="AY3" i="5"/>
  <c r="AU3" i="5"/>
  <c r="AQ3" i="5"/>
  <c r="AM3" i="5"/>
  <c r="AI3" i="5"/>
  <c r="AE3" i="5"/>
  <c r="AA3" i="5"/>
  <c r="W3" i="5"/>
  <c r="S3" i="5"/>
  <c r="O3" i="5"/>
  <c r="K3" i="5"/>
  <c r="G3" i="5"/>
</calcChain>
</file>

<file path=xl/sharedStrings.xml><?xml version="1.0" encoding="utf-8"?>
<sst xmlns="http://schemas.openxmlformats.org/spreadsheetml/2006/main" count="1361" uniqueCount="209">
  <si>
    <t>Catalogue Number</t>
  </si>
  <si>
    <t>Portion</t>
  </si>
  <si>
    <t>Sex</t>
  </si>
  <si>
    <t xml:space="preserve"> Male Scapula</t>
  </si>
  <si>
    <t xml:space="preserve"> Scapula, Sex Unknown</t>
  </si>
  <si>
    <t>VB age est A (yr)</t>
  </si>
  <si>
    <t>VB age est B (yr)</t>
  </si>
  <si>
    <t>VB age est C (yr)</t>
  </si>
  <si>
    <t>VB age est Average (yr)</t>
  </si>
  <si>
    <t>VB age est A (mo.)</t>
  </si>
  <si>
    <t>VB age est  B (mo.)</t>
  </si>
  <si>
    <t>VB age est C (mo.)</t>
  </si>
  <si>
    <t>VB age est Average (mo.)</t>
  </si>
  <si>
    <t>Comments</t>
  </si>
  <si>
    <t>Width A              (in the absence of data on glenoid)</t>
  </si>
  <si>
    <t>Width B              (in the absence of data on glenoid)</t>
  </si>
  <si>
    <t>Width C              (in the absence of data on glenoid)</t>
  </si>
  <si>
    <t>Width Average (in the absence of data on glenoid)</t>
  </si>
  <si>
    <t>Glenoild Width A (Glenoid not ossified)</t>
  </si>
  <si>
    <t>Glenoid Width B (Glenoid not ossified)</t>
  </si>
  <si>
    <t>Glenoid Width C (Glenoid not ossified)</t>
  </si>
  <si>
    <t>Glenoid Width Average (Glenoid not ossified)</t>
  </si>
  <si>
    <t>Neck Width A</t>
  </si>
  <si>
    <t>Neck Width B</t>
  </si>
  <si>
    <t>Neck Width C</t>
  </si>
  <si>
    <t>Neck Width Average</t>
  </si>
  <si>
    <t>Height A</t>
  </si>
  <si>
    <t>Height B</t>
  </si>
  <si>
    <t>Height C</t>
  </si>
  <si>
    <t>Height Average</t>
  </si>
  <si>
    <t>Glenoid Height A</t>
  </si>
  <si>
    <t>Glenoid Height B</t>
  </si>
  <si>
    <t>Glenoid Height C</t>
  </si>
  <si>
    <t>Glenoid Height Average</t>
  </si>
  <si>
    <t>Glenoid Width A</t>
  </si>
  <si>
    <t>Glenoid Width B</t>
  </si>
  <si>
    <t>Glenoid Width C</t>
  </si>
  <si>
    <t>Glenoid Width Average</t>
  </si>
  <si>
    <t>Width A              (&lt;186.0mm)</t>
  </si>
  <si>
    <t>Width B              (&lt;186.0mm)</t>
  </si>
  <si>
    <t>Width C              (&lt;186.0mm)</t>
  </si>
  <si>
    <t>Width Average              (&lt;186.0mm)</t>
  </si>
  <si>
    <t>Glenoild Width A (Glenoid not ossified: &lt;150.0mm)</t>
  </si>
  <si>
    <t>Glenoid Width B (Glenoid not ossified: &lt;150.0mm)</t>
  </si>
  <si>
    <t>Glenoid Width C (Glenoid not ossified: &lt;150.0mm)</t>
  </si>
  <si>
    <t>Glenoid Width Av erge (Glenoid not ossified: &lt;150.0mm)</t>
  </si>
  <si>
    <t>Neck Width A (&lt;28.0mm)</t>
  </si>
  <si>
    <t>Neck Width B (&lt;28.0mm)</t>
  </si>
  <si>
    <t>Neck Width C (&lt;28.0mm)</t>
  </si>
  <si>
    <t>Neck Width Average (&lt;28.0mm)</t>
  </si>
  <si>
    <t>Height A (&lt;120.0mm)</t>
  </si>
  <si>
    <t>Height B (&lt;120.0mm)</t>
  </si>
  <si>
    <t>Height C (&lt;120.0mm)</t>
  </si>
  <si>
    <t>Height Average (&lt;120.0mm)</t>
  </si>
  <si>
    <t>Glenoid Height A (&lt;25.0mm)</t>
  </si>
  <si>
    <t>Glenoid Height B (&lt;25.0mm)</t>
  </si>
  <si>
    <t>Glenoid Height C (&lt;25.0mm)</t>
  </si>
  <si>
    <t>Glenoid Height Average (&lt;25.0mm)</t>
  </si>
  <si>
    <t>Glenoid Width A (&lt;31.0mm)</t>
  </si>
  <si>
    <t>Glenoid Width B (&lt;31.0mm)</t>
  </si>
  <si>
    <t>Glenoid Width C (&lt;31.0mm)</t>
  </si>
  <si>
    <t>Glenoid Width Average (&lt;31.0mm)</t>
  </si>
  <si>
    <t>Dstal &amp; Neck</t>
  </si>
  <si>
    <t>N/A</t>
  </si>
  <si>
    <t>Unknown Juvenile</t>
  </si>
  <si>
    <t>1.46 - 1.83</t>
  </si>
  <si>
    <t>1.52 - 1.65</t>
  </si>
  <si>
    <t xml:space="preserve">1.41 - 1.65 </t>
  </si>
  <si>
    <t>1.5 - 1.7</t>
  </si>
  <si>
    <t>17.5 - 21.99</t>
  </si>
  <si>
    <t>18.25 - 19.77</t>
  </si>
  <si>
    <t>16.86 - 19.8</t>
  </si>
  <si>
    <t>17.97 - 20.47</t>
  </si>
  <si>
    <t>Cut marks on Rim of Glenoid Cavity</t>
  </si>
  <si>
    <t>Partial Neck, Blade &amp; Spine</t>
  </si>
  <si>
    <t>Unknown</t>
  </si>
  <si>
    <t>Spine, root etched</t>
  </si>
  <si>
    <t>Blade Frag</t>
  </si>
  <si>
    <t>Not convinced all these  pieces fit together</t>
  </si>
  <si>
    <t>Neck</t>
  </si>
  <si>
    <t>Sketchy</t>
  </si>
  <si>
    <t>Distal end &amp; Neck with partial blade &amp; Proximal edge</t>
  </si>
  <si>
    <t>Male</t>
  </si>
  <si>
    <t>0.99 - 2.03</t>
  </si>
  <si>
    <t>1 - 2.01</t>
  </si>
  <si>
    <t>1.07 - 2.17</t>
  </si>
  <si>
    <t>1.02 - 2.07</t>
  </si>
  <si>
    <t>11.93 - 24.43</t>
  </si>
  <si>
    <t>12.05 - 24.21</t>
  </si>
  <si>
    <t>12.85 - 26.06</t>
  </si>
  <si>
    <t>12.27 - 24.90</t>
  </si>
  <si>
    <t>Distal end,  Neck, partial body &amp; proximal frag</t>
  </si>
  <si>
    <t>Large scapula, but not entirely sure if the distal and proximal ends and fused. Deffinatly would identify as Young Male</t>
  </si>
  <si>
    <t>Male?</t>
  </si>
  <si>
    <t>2.22 - 2.57</t>
  </si>
  <si>
    <t>2.28 - 2.88</t>
  </si>
  <si>
    <t>2.15 - 2.54</t>
  </si>
  <si>
    <t>2.23 - 2.66</t>
  </si>
  <si>
    <t>26.69 - 30.82</t>
  </si>
  <si>
    <t>27.35 - 34.65</t>
  </si>
  <si>
    <t>25.84 - 30.43</t>
  </si>
  <si>
    <t>26.72 - 31.96</t>
  </si>
  <si>
    <t>Distal End + Neck with Blade Frag</t>
  </si>
  <si>
    <t>1.94 - 2.44</t>
  </si>
  <si>
    <t>2.14 - 2.8</t>
  </si>
  <si>
    <t>2.13 - 2.43</t>
  </si>
  <si>
    <t>2.1 - 2.45</t>
  </si>
  <si>
    <t>24.18 - 29.3</t>
  </si>
  <si>
    <t>25.67 - 29.73</t>
  </si>
  <si>
    <t>25.55 - 29.21</t>
  </si>
  <si>
    <t>25.19 - 25.37</t>
  </si>
  <si>
    <t>Body Fragments</t>
  </si>
  <si>
    <t>Proximal Frag</t>
  </si>
  <si>
    <t>Partial Distal end, neck and blade</t>
  </si>
  <si>
    <t>fragment</t>
  </si>
  <si>
    <t>Distal, Neck and Blade</t>
  </si>
  <si>
    <t>1.38 - 1.66</t>
  </si>
  <si>
    <t>1.38 - 1.61</t>
  </si>
  <si>
    <t>1.29 - 1.73</t>
  </si>
  <si>
    <t>1.4 - 1.63</t>
  </si>
  <si>
    <t>16.55 - 19.91</t>
  </si>
  <si>
    <t>17.38 - 19.3</t>
  </si>
  <si>
    <t>15.51 - 20.81</t>
  </si>
  <si>
    <t>16.77 - 19.52</t>
  </si>
  <si>
    <t>Lateral Border</t>
  </si>
  <si>
    <t>inferior margin</t>
  </si>
  <si>
    <t>Distal, Neck, Blad Frag and Proximal Frag</t>
  </si>
  <si>
    <t>2.3 - 3.05</t>
  </si>
  <si>
    <t>2.29 - 2.87</t>
  </si>
  <si>
    <t>1.98 - 2.91</t>
  </si>
  <si>
    <t>27.56 - 36.66</t>
  </si>
  <si>
    <t>27.43 - 34.41</t>
  </si>
  <si>
    <t>23.73 - 34.9</t>
  </si>
  <si>
    <t>26.22 - 30.11</t>
  </si>
  <si>
    <t>Refit</t>
  </si>
  <si>
    <t>Fetal?</t>
  </si>
  <si>
    <t>fetal</t>
  </si>
  <si>
    <t>Lateral border Frag</t>
  </si>
  <si>
    <t>refit</t>
  </si>
  <si>
    <t>Central</t>
  </si>
  <si>
    <t>2.34 - 2.56</t>
  </si>
  <si>
    <t>2.47 - 2.67</t>
  </si>
  <si>
    <t>2.47 - 2.88</t>
  </si>
  <si>
    <t>2.43 - 2.79</t>
  </si>
  <si>
    <t>28.26 - 33.78</t>
  </si>
  <si>
    <t>29.62 - 32</t>
  </si>
  <si>
    <t>29.64 - 34.63</t>
  </si>
  <si>
    <t>29.19 - 33.45</t>
  </si>
  <si>
    <t>Lateral Border &amp; Blade frag</t>
  </si>
  <si>
    <t>4.51 - 5.55</t>
  </si>
  <si>
    <t>4.47 - 5.3</t>
  </si>
  <si>
    <t>4.53 - 5.14</t>
  </si>
  <si>
    <t>4.5 - 5.31</t>
  </si>
  <si>
    <t>54.07 - 66.61</t>
  </si>
  <si>
    <t>53.65 - 63.54</t>
  </si>
  <si>
    <t>54.36 - 61.69</t>
  </si>
  <si>
    <t>54.02 - 63.77</t>
  </si>
  <si>
    <t>Lateral Border frag &amp; Proximal frag</t>
  </si>
  <si>
    <t>distal anterior margin fragment</t>
  </si>
  <si>
    <t>Superior edge &amp; blade frag</t>
  </si>
  <si>
    <t>Border Frag.</t>
  </si>
  <si>
    <t>Distal end &amp; Neck</t>
  </si>
  <si>
    <t>0.29 - 0.47</t>
  </si>
  <si>
    <t>0.28 - 0.45</t>
  </si>
  <si>
    <t>0.27 - 0.46</t>
  </si>
  <si>
    <t>0.28 - 0.46</t>
  </si>
  <si>
    <t>3.52 - 5.64</t>
  </si>
  <si>
    <t>3.36 - 5.35</t>
  </si>
  <si>
    <t>3.21 - 5.5</t>
  </si>
  <si>
    <t>3.36 - 5.5</t>
  </si>
  <si>
    <t>Distal End Frag.</t>
  </si>
  <si>
    <t>(-0.08) - 0.09</t>
  </si>
  <si>
    <r>
      <t>(-0.26</t>
    </r>
    <r>
      <rPr>
        <sz val="12"/>
        <color indexed="206"/>
        <rFont val="Calibri"/>
      </rPr>
      <t>) - 0.05</t>
    </r>
  </si>
  <si>
    <t>(-0.31) - (-0.01)</t>
  </si>
  <si>
    <t>(0.28) - 0.05</t>
  </si>
  <si>
    <t>(-0.9) - 1.12</t>
  </si>
  <si>
    <t>(-3.09) - 0.59</t>
  </si>
  <si>
    <t>(-3.72) - (-0.11)</t>
  </si>
  <si>
    <t>(-3.4) - 0.54</t>
  </si>
  <si>
    <t>Measurements are tenuois Distal end worn down.</t>
  </si>
  <si>
    <t>2.19 - 2.91</t>
  </si>
  <si>
    <t>Width Strd Dev              (&lt;186.0mm)</t>
  </si>
  <si>
    <t>Glenoid Width Strd Dev (Glenoid not ossified: &lt;150.0mm)</t>
  </si>
  <si>
    <t>Neck Width Strd Dev (&lt;28.0mm)</t>
  </si>
  <si>
    <t>Height Strd Dev (&lt;120.0mm)</t>
  </si>
  <si>
    <t>Glenoid Height Strd Dev (&lt;25.0mm)</t>
  </si>
  <si>
    <t>Glenoid Width Strd Dev (&lt;31.0mm)</t>
  </si>
  <si>
    <t>Width Strd Dev (in the absence of data on glenoid)</t>
  </si>
  <si>
    <t>Glenoid Width Strd Dev (Glenoid not ossified)</t>
  </si>
  <si>
    <t>Neck Width Strd Dev</t>
  </si>
  <si>
    <t>Height Strd Dev</t>
  </si>
  <si>
    <t>Glenoid Height Strd Dev</t>
  </si>
  <si>
    <t>Glenoid Width Strd Dev</t>
  </si>
  <si>
    <t>Width (Yr)              (&lt;186.0mm)</t>
  </si>
  <si>
    <t>Width (Mo)              (&lt;186.0mm)</t>
  </si>
  <si>
    <t>Glenoid Width (Yr) (Glenoid not ossified: &lt;150.0mm)</t>
  </si>
  <si>
    <t>Glenoid Width (Mo) (Glenoid not ossified: &lt;150.0mm)</t>
  </si>
  <si>
    <t>Neck Width (Yr) (&lt;28.0mm)</t>
  </si>
  <si>
    <t>Neck Width (Mo) (&lt;28.0mm)</t>
  </si>
  <si>
    <t>Glenoid Width (Yr) (&lt;31.0mm)</t>
  </si>
  <si>
    <t>Glenoid Width (Mo) (&lt;31.0mm)</t>
  </si>
  <si>
    <t>Glenoid Height (Yr) (&lt;25.0mm)</t>
  </si>
  <si>
    <t>Glenoid Height (Mo) (&lt;25.0mm)</t>
  </si>
  <si>
    <t>Height (Yr) (&lt;120.0mm)</t>
  </si>
  <si>
    <t>Height (Mo) (&lt;120.0mm)</t>
  </si>
  <si>
    <t>(-0.28)</t>
  </si>
  <si>
    <t>(-3.39)</t>
  </si>
  <si>
    <t>(-0.10)</t>
  </si>
  <si>
    <t>(-1.22)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</si>
</sst>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2"/>
      <color theme="1"/>
      <name val="Calibri"/>
      <family val="2"/>
      <scheme val="minor"/>
    </font>
    <font>
      <sz val="12"/>
      <name val="Calibri"/>
      <scheme val="minor"/>
    </font>
    <font>
      <u/>
      <sz val="12"/>
      <color theme="11"/>
      <name val="Calibri"/>
      <family val="2"/>
      <scheme val="minor"/>
    </font>
    <font>
      <b/>
      <sz val="12"/>
      <name val="Calibri"/>
      <scheme val="minor"/>
    </font>
    <font>
      <u/>
      <sz val="10"/>
      <color indexed="12"/>
      <name val="Arial"/>
    </font>
    <font>
      <sz val="12"/>
      <color rgb="FF000000"/>
      <name val="Calibri"/>
      <family val="2"/>
      <scheme val="minor"/>
    </font>
    <font>
      <sz val="12"/>
      <color indexed="206"/>
      <name val="Calibri"/>
    </font>
  </fonts>
  <fills count="1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rgb="FFC0C0C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0" tint="-4.9989318521683403E-2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000000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59999389629810485"/>
        <bgColor rgb="FF000000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13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11">
    <xf numFmtId="0" fontId="0" fillId="0" borderId="0" xfId="0"/>
    <xf numFmtId="0" fontId="1" fillId="0" borderId="1" xfId="0" applyFont="1" applyBorder="1" applyAlignment="1">
      <alignment horizontal="left" wrapText="1"/>
    </xf>
    <xf numFmtId="0" fontId="1" fillId="2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1" fillId="4" borderId="7" xfId="0" applyFont="1" applyFill="1" applyBorder="1" applyAlignment="1">
      <alignment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wrapText="1"/>
    </xf>
    <xf numFmtId="0" fontId="3" fillId="4" borderId="1" xfId="0" applyFont="1" applyFill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2" xfId="0" applyFont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6" borderId="1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1" fillId="6" borderId="2" xfId="0" applyFont="1" applyFill="1" applyBorder="1" applyAlignment="1">
      <alignment wrapText="1"/>
    </xf>
    <xf numFmtId="0" fontId="1" fillId="6" borderId="1" xfId="0" applyFont="1" applyFill="1" applyBorder="1"/>
    <xf numFmtId="0" fontId="1" fillId="2" borderId="8" xfId="0" applyFont="1" applyFill="1" applyBorder="1"/>
    <xf numFmtId="0" fontId="1" fillId="2" borderId="1" xfId="0" applyFont="1" applyFill="1" applyBorder="1"/>
    <xf numFmtId="0" fontId="1" fillId="7" borderId="1" xfId="0" applyFont="1" applyFill="1" applyBorder="1"/>
    <xf numFmtId="0" fontId="1" fillId="0" borderId="1" xfId="0" applyFont="1" applyFill="1" applyBorder="1"/>
    <xf numFmtId="0" fontId="1" fillId="0" borderId="1" xfId="0" applyFont="1" applyBorder="1"/>
    <xf numFmtId="0" fontId="1" fillId="0" borderId="2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7" xfId="0" applyFont="1" applyBorder="1"/>
    <xf numFmtId="0" fontId="1" fillId="0" borderId="9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 shrinkToFit="1"/>
    </xf>
    <xf numFmtId="0" fontId="1" fillId="0" borderId="1" xfId="0" applyFont="1" applyFill="1" applyBorder="1" applyAlignment="1">
      <alignment horizontal="right" vertical="center" wrapText="1" shrinkToFit="1"/>
    </xf>
    <xf numFmtId="0" fontId="1" fillId="0" borderId="1" xfId="0" applyFont="1" applyFill="1" applyBorder="1" applyAlignment="1">
      <alignment horizontal="left" wrapText="1"/>
    </xf>
    <xf numFmtId="0" fontId="1" fillId="0" borderId="2" xfId="0" applyFont="1" applyFill="1" applyBorder="1"/>
    <xf numFmtId="0" fontId="1" fillId="0" borderId="8" xfId="0" applyFont="1" applyFill="1" applyBorder="1"/>
    <xf numFmtId="0" fontId="1" fillId="0" borderId="9" xfId="0" applyFont="1" applyFill="1" applyBorder="1" applyAlignment="1">
      <alignment vertical="center" wrapText="1"/>
    </xf>
    <xf numFmtId="0" fontId="1" fillId="0" borderId="7" xfId="0" applyFont="1" applyFill="1" applyBorder="1"/>
    <xf numFmtId="0" fontId="1" fillId="0" borderId="1" xfId="35" applyFont="1" applyFill="1" applyBorder="1" applyAlignment="1" applyProtection="1"/>
    <xf numFmtId="0" fontId="1" fillId="6" borderId="2" xfId="0" applyFont="1" applyFill="1" applyBorder="1"/>
    <xf numFmtId="0" fontId="1" fillId="8" borderId="8" xfId="0" applyFont="1" applyFill="1" applyBorder="1"/>
    <xf numFmtId="0" fontId="1" fillId="9" borderId="1" xfId="0" applyFont="1" applyFill="1" applyBorder="1"/>
    <xf numFmtId="0" fontId="1" fillId="8" borderId="1" xfId="0" applyFont="1" applyFill="1" applyBorder="1"/>
    <xf numFmtId="0" fontId="1" fillId="10" borderId="1" xfId="0" applyFont="1" applyFill="1" applyBorder="1" applyAlignment="1">
      <alignment horizontal="right" vertical="center" wrapText="1" shrinkToFit="1"/>
    </xf>
    <xf numFmtId="0" fontId="1" fillId="10" borderId="1" xfId="0" applyFont="1" applyFill="1" applyBorder="1" applyAlignment="1">
      <alignment vertical="center" wrapText="1"/>
    </xf>
    <xf numFmtId="0" fontId="1" fillId="10" borderId="1" xfId="0" applyFont="1" applyFill="1" applyBorder="1" applyAlignment="1">
      <alignment horizontal="left" wrapText="1"/>
    </xf>
    <xf numFmtId="0" fontId="1" fillId="10" borderId="2" xfId="0" applyFont="1" applyFill="1" applyBorder="1" applyAlignment="1">
      <alignment wrapText="1"/>
    </xf>
    <xf numFmtId="0" fontId="1" fillId="10" borderId="8" xfId="0" applyFont="1" applyFill="1" applyBorder="1" applyAlignment="1">
      <alignment wrapText="1"/>
    </xf>
    <xf numFmtId="0" fontId="1" fillId="10" borderId="1" xfId="0" applyFont="1" applyFill="1" applyBorder="1" applyAlignment="1">
      <alignment wrapText="1"/>
    </xf>
    <xf numFmtId="0" fontId="1" fillId="10" borderId="8" xfId="0" applyFont="1" applyFill="1" applyBorder="1"/>
    <xf numFmtId="0" fontId="1" fillId="10" borderId="1" xfId="0" applyFont="1" applyFill="1" applyBorder="1"/>
    <xf numFmtId="0" fontId="1" fillId="11" borderId="1" xfId="0" applyFont="1" applyFill="1" applyBorder="1"/>
    <xf numFmtId="0" fontId="1" fillId="10" borderId="2" xfId="0" applyFont="1" applyFill="1" applyBorder="1"/>
    <xf numFmtId="0" fontId="1" fillId="10" borderId="9" xfId="0" applyFont="1" applyFill="1" applyBorder="1" applyAlignment="1">
      <alignment vertical="center" wrapText="1"/>
    </xf>
    <xf numFmtId="0" fontId="1" fillId="10" borderId="7" xfId="0" applyFont="1" applyFill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0" borderId="2" xfId="0" applyFont="1" applyBorder="1" applyAlignment="1">
      <alignment wrapText="1"/>
    </xf>
    <xf numFmtId="0" fontId="5" fillId="2" borderId="8" xfId="0" applyFont="1" applyFill="1" applyBorder="1" applyAlignment="1">
      <alignment wrapText="1"/>
    </xf>
    <xf numFmtId="0" fontId="1" fillId="0" borderId="8" xfId="0" applyFont="1" applyBorder="1" applyAlignment="1">
      <alignment wrapText="1"/>
    </xf>
    <xf numFmtId="0" fontId="1" fillId="0" borderId="9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5" fillId="12" borderId="1" xfId="0" applyFont="1" applyFill="1" applyBorder="1" applyAlignment="1">
      <alignment wrapText="1"/>
    </xf>
    <xf numFmtId="0" fontId="5" fillId="12" borderId="1" xfId="0" applyFont="1" applyFill="1" applyBorder="1" applyAlignment="1">
      <alignment vertical="center" wrapText="1"/>
    </xf>
    <xf numFmtId="0" fontId="5" fillId="12" borderId="1" xfId="0" applyFont="1" applyFill="1" applyBorder="1" applyAlignment="1">
      <alignment horizontal="right" vertical="center" wrapText="1"/>
    </xf>
    <xf numFmtId="0" fontId="1" fillId="12" borderId="1" xfId="0" applyFont="1" applyFill="1" applyBorder="1" applyAlignment="1">
      <alignment wrapText="1"/>
    </xf>
    <xf numFmtId="0" fontId="5" fillId="12" borderId="11" xfId="0" applyFont="1" applyFill="1" applyBorder="1" applyAlignment="1">
      <alignment wrapText="1"/>
    </xf>
    <xf numFmtId="0" fontId="1" fillId="12" borderId="1" xfId="0" applyFont="1" applyFill="1" applyBorder="1"/>
    <xf numFmtId="0" fontId="5" fillId="12" borderId="10" xfId="0" applyFont="1" applyFill="1" applyBorder="1" applyAlignment="1">
      <alignment wrapText="1"/>
    </xf>
    <xf numFmtId="0" fontId="1" fillId="13" borderId="1" xfId="0" applyFont="1" applyFill="1" applyBorder="1"/>
    <xf numFmtId="0" fontId="1" fillId="12" borderId="11" xfId="0" applyFont="1" applyFill="1" applyBorder="1" applyAlignment="1">
      <alignment wrapText="1"/>
    </xf>
    <xf numFmtId="0" fontId="1" fillId="12" borderId="12" xfId="0" applyFont="1" applyFill="1" applyBorder="1" applyAlignment="1">
      <alignment wrapText="1"/>
    </xf>
    <xf numFmtId="0" fontId="1" fillId="12" borderId="10" xfId="0" applyFont="1" applyFill="1" applyBorder="1" applyAlignment="1">
      <alignment wrapText="1"/>
    </xf>
    <xf numFmtId="0" fontId="1" fillId="12" borderId="13" xfId="0" applyFont="1" applyFill="1" applyBorder="1" applyAlignment="1">
      <alignment wrapText="1"/>
    </xf>
    <xf numFmtId="0" fontId="1" fillId="12" borderId="7" xfId="0" applyFont="1" applyFill="1" applyBorder="1" applyAlignment="1">
      <alignment wrapText="1"/>
    </xf>
    <xf numFmtId="0" fontId="1" fillId="0" borderId="1" xfId="0" applyFont="1" applyBorder="1" applyAlignment="1">
      <alignment horizontal="left"/>
    </xf>
    <xf numFmtId="0" fontId="1" fillId="2" borderId="14" xfId="0" applyFont="1" applyFill="1" applyBorder="1"/>
    <xf numFmtId="0" fontId="1" fillId="6" borderId="14" xfId="0" applyFont="1" applyFill="1" applyBorder="1"/>
    <xf numFmtId="0" fontId="1" fillId="0" borderId="14" xfId="0" applyFont="1" applyFill="1" applyBorder="1"/>
    <xf numFmtId="0" fontId="1" fillId="0" borderId="14" xfId="0" applyFont="1" applyBorder="1"/>
    <xf numFmtId="0" fontId="1" fillId="12" borderId="15" xfId="0" applyFont="1" applyFill="1" applyBorder="1"/>
    <xf numFmtId="0" fontId="1" fillId="13" borderId="15" xfId="0" applyFont="1" applyFill="1" applyBorder="1"/>
    <xf numFmtId="0" fontId="1" fillId="4" borderId="1" xfId="0" applyFont="1" applyFill="1" applyBorder="1" applyAlignment="1">
      <alignment wrapText="1"/>
    </xf>
    <xf numFmtId="164" fontId="3" fillId="4" borderId="4" xfId="0" applyNumberFormat="1" applyFont="1" applyFill="1" applyBorder="1" applyAlignment="1">
      <alignment horizontal="center" wrapText="1"/>
    </xf>
    <xf numFmtId="164" fontId="3" fillId="4" borderId="1" xfId="0" applyNumberFormat="1" applyFont="1" applyFill="1" applyBorder="1" applyAlignment="1">
      <alignment horizontal="center" wrapText="1"/>
    </xf>
    <xf numFmtId="0" fontId="3" fillId="3" borderId="6" xfId="0" applyFont="1" applyFill="1" applyBorder="1" applyAlignment="1" applyProtection="1">
      <alignment horizontal="center" vertical="center" wrapText="1"/>
    </xf>
    <xf numFmtId="0" fontId="3" fillId="3" borderId="9" xfId="0" applyFont="1" applyFill="1" applyBorder="1" applyAlignment="1" applyProtection="1">
      <alignment horizontal="center" vertical="center" wrapText="1"/>
    </xf>
    <xf numFmtId="164" fontId="3" fillId="4" borderId="3" xfId="0" applyNumberFormat="1" applyFont="1" applyFill="1" applyBorder="1" applyAlignment="1">
      <alignment horizontal="center" wrapText="1"/>
    </xf>
    <xf numFmtId="164" fontId="3" fillId="4" borderId="8" xfId="0" applyNumberFormat="1" applyFont="1" applyFill="1" applyBorder="1" applyAlignment="1">
      <alignment horizont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wrapText="1"/>
    </xf>
    <xf numFmtId="0" fontId="1" fillId="4" borderId="4" xfId="0" applyFont="1" applyFill="1" applyBorder="1" applyAlignment="1">
      <alignment wrapText="1"/>
    </xf>
    <xf numFmtId="0" fontId="1" fillId="4" borderId="5" xfId="0" applyFont="1" applyFill="1" applyBorder="1" applyAlignment="1">
      <alignment wrapText="1"/>
    </xf>
    <xf numFmtId="0" fontId="1" fillId="14" borderId="1" xfId="0" applyFont="1" applyFill="1" applyBorder="1" applyAlignment="1">
      <alignment horizontal="right" vertical="center" wrapText="1" shrinkToFit="1"/>
    </xf>
    <xf numFmtId="0" fontId="1" fillId="14" borderId="1" xfId="0" applyFont="1" applyFill="1" applyBorder="1" applyAlignment="1">
      <alignment vertical="center" wrapText="1"/>
    </xf>
    <xf numFmtId="0" fontId="1" fillId="14" borderId="1" xfId="0" applyFont="1" applyFill="1" applyBorder="1" applyAlignment="1">
      <alignment horizontal="left" wrapText="1"/>
    </xf>
    <xf numFmtId="0" fontId="1" fillId="14" borderId="8" xfId="0" applyFont="1" applyFill="1" applyBorder="1" applyAlignment="1">
      <alignment wrapText="1"/>
    </xf>
    <xf numFmtId="0" fontId="1" fillId="14" borderId="1" xfId="0" applyFont="1" applyFill="1" applyBorder="1"/>
    <xf numFmtId="0" fontId="1" fillId="14" borderId="1" xfId="0" applyFont="1" applyFill="1" applyBorder="1" applyAlignment="1">
      <alignment wrapText="1"/>
    </xf>
    <xf numFmtId="0" fontId="1" fillId="14" borderId="2" xfId="0" applyFont="1" applyFill="1" applyBorder="1"/>
    <xf numFmtId="0" fontId="1" fillId="14" borderId="7" xfId="0" applyFont="1" applyFill="1" applyBorder="1"/>
    <xf numFmtId="0" fontId="1" fillId="15" borderId="1" xfId="0" applyFont="1" applyFill="1" applyBorder="1"/>
    <xf numFmtId="0" fontId="1" fillId="14" borderId="2" xfId="0" applyFont="1" applyFill="1" applyBorder="1" applyAlignment="1">
      <alignment wrapText="1"/>
    </xf>
    <xf numFmtId="0" fontId="5" fillId="0" borderId="0" xfId="0" applyFont="1"/>
  </cellXfs>
  <cellStyles count="113">
    <cellStyle name="Followed Hyperlink" xfId="1" builtinId="9" hidden="1"/>
    <cellStyle name="Followed Hyperlink" xfId="2" builtinId="9" hidden="1"/>
    <cellStyle name="Followed Hyperlink" xfId="3" builtinId="9" hidden="1"/>
    <cellStyle name="Followed Hyperlink" xfId="4" builtinId="9" hidden="1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Followed Hyperlink" xfId="59" builtinId="9" hidden="1"/>
    <cellStyle name="Followed Hyperlink" xfId="60" builtinId="9" hidden="1"/>
    <cellStyle name="Followed Hyperlink" xfId="61" builtinId="9" hidden="1"/>
    <cellStyle name="Followed Hyperlink" xfId="62" builtinId="9" hidden="1"/>
    <cellStyle name="Followed Hyperlink" xfId="63" builtinId="9" hidden="1"/>
    <cellStyle name="Followed Hyperlink" xfId="64" builtinId="9" hidden="1"/>
    <cellStyle name="Followed Hyperlink" xfId="65" builtinId="9" hidden="1"/>
    <cellStyle name="Followed Hyperlink" xfId="66" builtinId="9" hidden="1"/>
    <cellStyle name="Followed Hyperlink" xfId="67" builtinId="9" hidden="1"/>
    <cellStyle name="Followed Hyperlink" xfId="68" builtinId="9" hidden="1"/>
    <cellStyle name="Followed Hyperlink" xfId="69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1" builtinId="9" hidden="1"/>
    <cellStyle name="Followed Hyperlink" xfId="82" builtinId="9" hidden="1"/>
    <cellStyle name="Followed Hyperlink" xfId="83" builtinId="9" hidden="1"/>
    <cellStyle name="Followed Hyperlink" xfId="84" builtinId="9" hidden="1"/>
    <cellStyle name="Followed Hyperlink" xfId="85" builtinId="9" hidden="1"/>
    <cellStyle name="Followed Hyperlink" xfId="86" builtinId="9" hidden="1"/>
    <cellStyle name="Followed Hyperlink" xfId="87" builtinId="9" hidden="1"/>
    <cellStyle name="Followed Hyperlink" xfId="88" builtinId="9" hidden="1"/>
    <cellStyle name="Followed Hyperlink" xfId="89" builtinId="9" hidden="1"/>
    <cellStyle name="Followed Hyperlink" xfId="90" builtinId="9" hidden="1"/>
    <cellStyle name="Followed Hyperlink" xfId="91" builtinId="9" hidden="1"/>
    <cellStyle name="Followed Hyperlink" xfId="92" builtinId="9" hidden="1"/>
    <cellStyle name="Followed Hyperlink" xfId="93" builtinId="9" hidden="1"/>
    <cellStyle name="Followed Hyperlink" xfId="94" builtinId="9" hidden="1"/>
    <cellStyle name="Followed Hyperlink" xfId="95" builtinId="9" hidden="1"/>
    <cellStyle name="Followed Hyperlink" xfId="96" builtinId="9" hidden="1"/>
    <cellStyle name="Followed Hyperlink" xfId="97" builtinId="9" hidden="1"/>
    <cellStyle name="Followed Hyperlink" xfId="98" builtinId="9" hidden="1"/>
    <cellStyle name="Followed Hyperlink" xfId="99" builtinId="9" hidden="1"/>
    <cellStyle name="Followed Hyperlink" xfId="100" builtinId="9" hidden="1"/>
    <cellStyle name="Followed Hyperlink" xfId="101" builtinId="9" hidden="1"/>
    <cellStyle name="Followed Hyperlink" xfId="102" builtinId="9" hidden="1"/>
    <cellStyle name="Followed Hyperlink" xfId="103" builtinId="9" hidden="1"/>
    <cellStyle name="Followed Hyperlink" xfId="104" builtinId="9" hidden="1"/>
    <cellStyle name="Followed Hyperlink" xfId="105" builtinId="9" hidden="1"/>
    <cellStyle name="Followed Hyperlink" xfId="106" builtinId="9" hidden="1"/>
    <cellStyle name="Followed Hyperlink" xfId="107" builtinId="9" hidden="1"/>
    <cellStyle name="Followed Hyperlink" xfId="108" builtinId="9" hidden="1"/>
    <cellStyle name="Followed Hyperlink" xfId="109" builtinId="9" hidden="1"/>
    <cellStyle name="Followed Hyperlink" xfId="110" builtinId="9" hidden="1"/>
    <cellStyle name="Followed Hyperlink" xfId="111" builtinId="9" hidden="1"/>
    <cellStyle name="Followed Hyperlink" xfId="112" builtinId="9" hidden="1"/>
    <cellStyle name="Hyperlink" xfId="35" builtinId="8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Relationship Id="rId11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4"/>
  <sheetViews>
    <sheetView workbookViewId="0">
      <selection sqref="A1:XFD1048576"/>
    </sheetView>
  </sheetViews>
  <sheetFormatPr baseColWidth="10" defaultRowHeight="15" x14ac:dyDescent="0"/>
  <cols>
    <col min="1" max="2" width="10.83203125" style="2"/>
    <col min="3" max="3" width="10.83203125" style="1"/>
    <col min="4" max="6" width="0" style="1" hidden="1" customWidth="1"/>
    <col min="7" max="10" width="10.83203125" style="1"/>
    <col min="11" max="13" width="0" style="1" hidden="1" customWidth="1"/>
    <col min="14" max="24" width="10.83203125" style="1"/>
    <col min="25" max="27" width="0" style="1" hidden="1" customWidth="1"/>
    <col min="28" max="31" width="10.83203125" style="1"/>
    <col min="32" max="34" width="0" style="1" hidden="1" customWidth="1"/>
    <col min="35" max="38" width="10.83203125" style="1"/>
    <col min="39" max="41" width="0" style="1" hidden="1" customWidth="1"/>
    <col min="42" max="16384" width="10.83203125" style="1"/>
  </cols>
  <sheetData>
    <row r="1" spans="1:55" s="3" customFormat="1" ht="15" customHeight="1">
      <c r="A1" s="94" t="s">
        <v>0</v>
      </c>
      <c r="B1" s="94" t="s">
        <v>1</v>
      </c>
      <c r="C1" s="94" t="s">
        <v>2</v>
      </c>
      <c r="D1" s="97" t="s">
        <v>4</v>
      </c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  <c r="AN1" s="98"/>
      <c r="AO1" s="99"/>
      <c r="AP1" s="99"/>
      <c r="AQ1" s="99"/>
      <c r="AR1" s="99"/>
      <c r="AS1" s="99"/>
      <c r="AT1" s="92" t="s">
        <v>5</v>
      </c>
      <c r="AU1" s="88" t="s">
        <v>6</v>
      </c>
      <c r="AV1" s="88" t="s">
        <v>7</v>
      </c>
      <c r="AW1" s="88" t="s">
        <v>8</v>
      </c>
      <c r="AX1" s="88" t="s">
        <v>9</v>
      </c>
      <c r="AY1" s="88" t="s">
        <v>10</v>
      </c>
      <c r="AZ1" s="88" t="s">
        <v>11</v>
      </c>
      <c r="BA1" s="88" t="s">
        <v>12</v>
      </c>
      <c r="BB1" s="90" t="s">
        <v>13</v>
      </c>
      <c r="BC1" s="4"/>
    </row>
    <row r="2" spans="1:55" s="10" customFormat="1" ht="105">
      <c r="A2" s="95"/>
      <c r="B2" s="95"/>
      <c r="C2" s="96"/>
      <c r="D2" s="5" t="s">
        <v>38</v>
      </c>
      <c r="E2" s="6" t="s">
        <v>39</v>
      </c>
      <c r="F2" s="6" t="s">
        <v>40</v>
      </c>
      <c r="G2" s="6" t="s">
        <v>41</v>
      </c>
      <c r="H2" s="6" t="s">
        <v>181</v>
      </c>
      <c r="I2" s="6" t="s">
        <v>193</v>
      </c>
      <c r="J2" s="6" t="s">
        <v>194</v>
      </c>
      <c r="K2" s="7" t="s">
        <v>42</v>
      </c>
      <c r="L2" s="7" t="s">
        <v>43</v>
      </c>
      <c r="M2" s="7" t="s">
        <v>44</v>
      </c>
      <c r="N2" s="7" t="s">
        <v>45</v>
      </c>
      <c r="O2" s="7" t="s">
        <v>182</v>
      </c>
      <c r="P2" s="7" t="s">
        <v>195</v>
      </c>
      <c r="Q2" s="7" t="s">
        <v>196</v>
      </c>
      <c r="R2" s="6" t="s">
        <v>46</v>
      </c>
      <c r="S2" s="6" t="s">
        <v>47</v>
      </c>
      <c r="T2" s="6" t="s">
        <v>48</v>
      </c>
      <c r="U2" s="6" t="s">
        <v>49</v>
      </c>
      <c r="V2" s="6" t="s">
        <v>183</v>
      </c>
      <c r="W2" s="6" t="s">
        <v>197</v>
      </c>
      <c r="X2" s="6" t="s">
        <v>198</v>
      </c>
      <c r="Y2" s="6" t="s">
        <v>50</v>
      </c>
      <c r="Z2" s="6" t="s">
        <v>51</v>
      </c>
      <c r="AA2" s="6" t="s">
        <v>52</v>
      </c>
      <c r="AB2" s="6" t="s">
        <v>53</v>
      </c>
      <c r="AC2" s="6" t="s">
        <v>184</v>
      </c>
      <c r="AD2" s="6" t="s">
        <v>203</v>
      </c>
      <c r="AE2" s="6" t="s">
        <v>204</v>
      </c>
      <c r="AF2" s="6" t="s">
        <v>54</v>
      </c>
      <c r="AG2" s="6" t="s">
        <v>55</v>
      </c>
      <c r="AH2" s="6" t="s">
        <v>56</v>
      </c>
      <c r="AI2" s="6" t="s">
        <v>57</v>
      </c>
      <c r="AJ2" s="6" t="s">
        <v>185</v>
      </c>
      <c r="AK2" s="6" t="s">
        <v>201</v>
      </c>
      <c r="AL2" s="6" t="s">
        <v>202</v>
      </c>
      <c r="AM2" s="6" t="s">
        <v>58</v>
      </c>
      <c r="AN2" s="6" t="s">
        <v>59</v>
      </c>
      <c r="AO2" s="8" t="s">
        <v>60</v>
      </c>
      <c r="AP2" s="8" t="s">
        <v>61</v>
      </c>
      <c r="AQ2" s="8" t="s">
        <v>186</v>
      </c>
      <c r="AR2" s="8" t="s">
        <v>199</v>
      </c>
      <c r="AS2" s="8" t="s">
        <v>200</v>
      </c>
      <c r="AT2" s="93"/>
      <c r="AU2" s="89"/>
      <c r="AV2" s="89"/>
      <c r="AW2" s="89"/>
      <c r="AX2" s="89"/>
      <c r="AY2" s="89"/>
      <c r="AZ2" s="89"/>
      <c r="BA2" s="89"/>
      <c r="BB2" s="91"/>
      <c r="BC2" s="9"/>
    </row>
    <row r="3" spans="1:55" s="11" customFormat="1" ht="30">
      <c r="A3" s="58">
        <v>30301</v>
      </c>
      <c r="B3" s="57" t="s">
        <v>161</v>
      </c>
      <c r="C3" s="56" t="s">
        <v>64</v>
      </c>
      <c r="D3" s="63" t="s">
        <v>63</v>
      </c>
      <c r="E3" s="61" t="s">
        <v>63</v>
      </c>
      <c r="F3" s="61" t="s">
        <v>63</v>
      </c>
      <c r="G3" s="23" t="e">
        <f>AVERAGE(D3:F3)</f>
        <v>#DIV/0!</v>
      </c>
      <c r="H3" s="23" t="e">
        <f>STDEV(D3:F3)</f>
        <v>#DIV/0!</v>
      </c>
      <c r="I3" s="23"/>
      <c r="J3" s="23"/>
      <c r="K3" s="56" t="s">
        <v>63</v>
      </c>
      <c r="L3" s="56" t="s">
        <v>63</v>
      </c>
      <c r="M3" s="56" t="s">
        <v>63</v>
      </c>
      <c r="N3" s="24" t="e">
        <f>AVERAGE(K3:M3)</f>
        <v>#DIV/0!</v>
      </c>
      <c r="O3" s="24" t="e">
        <f>STDEV(K3:M3)</f>
        <v>#DIV/0!</v>
      </c>
      <c r="P3" s="24"/>
      <c r="Q3" s="24"/>
      <c r="R3" s="61">
        <v>17.399999999999999</v>
      </c>
      <c r="S3" s="17">
        <v>17.62</v>
      </c>
      <c r="T3" s="17">
        <v>17.239999999999998</v>
      </c>
      <c r="U3" s="23">
        <f>AVERAGE(R3:T3)</f>
        <v>17.419999999999998</v>
      </c>
      <c r="V3" s="23">
        <f>STDEV(R3:T3)</f>
        <v>0.19078784028339049</v>
      </c>
      <c r="W3" s="23">
        <v>0.33</v>
      </c>
      <c r="X3" s="23">
        <v>3.93</v>
      </c>
      <c r="Y3" s="11" t="s">
        <v>63</v>
      </c>
      <c r="Z3" s="11" t="s">
        <v>63</v>
      </c>
      <c r="AA3" s="11" t="s">
        <v>63</v>
      </c>
      <c r="AB3" s="25" t="e">
        <f>AVERAGE(Y3:AA3)</f>
        <v>#DIV/0!</v>
      </c>
      <c r="AC3" s="25" t="e">
        <f>STDEV(Y3:AA3)</f>
        <v>#DIV/0!</v>
      </c>
      <c r="AD3" s="25"/>
      <c r="AE3" s="25"/>
      <c r="AF3" s="17">
        <v>13.74</v>
      </c>
      <c r="AG3" s="17">
        <v>13.62</v>
      </c>
      <c r="AH3" s="17">
        <v>13.68</v>
      </c>
      <c r="AI3" s="23">
        <f>AVERAGE(AF3:AH3)</f>
        <v>13.68</v>
      </c>
      <c r="AJ3" s="23">
        <f>STDEV(AF3:AH3)</f>
        <v>6.0000000000000497E-2</v>
      </c>
      <c r="AK3" s="23">
        <v>0.45</v>
      </c>
      <c r="AL3" s="23">
        <v>5.5</v>
      </c>
      <c r="AM3" s="56">
        <v>18.54</v>
      </c>
      <c r="AN3" s="11">
        <v>18.47</v>
      </c>
      <c r="AO3" s="15">
        <v>18.399999999999999</v>
      </c>
      <c r="AP3" s="26">
        <f>AVERAGE(AM3:AO3)</f>
        <v>18.47</v>
      </c>
      <c r="AQ3" s="11">
        <f>STDEV(AM3:AO3)</f>
        <v>7.0000000000000284E-2</v>
      </c>
      <c r="AR3" s="11">
        <v>0.28000000000000003</v>
      </c>
      <c r="AS3" s="11">
        <v>3.36</v>
      </c>
      <c r="AT3" s="64" t="s">
        <v>162</v>
      </c>
      <c r="AU3" s="11" t="s">
        <v>163</v>
      </c>
      <c r="AV3" s="11" t="s">
        <v>164</v>
      </c>
      <c r="AW3" s="11" t="s">
        <v>165</v>
      </c>
      <c r="AX3" s="11" t="s">
        <v>166</v>
      </c>
      <c r="AY3" s="11" t="s">
        <v>167</v>
      </c>
      <c r="AZ3" s="11" t="s">
        <v>168</v>
      </c>
      <c r="BA3" s="11" t="s">
        <v>169</v>
      </c>
      <c r="BB3" s="65"/>
      <c r="BC3" s="66"/>
    </row>
    <row r="4" spans="1:55" s="70" customFormat="1" ht="91" thickBot="1">
      <c r="A4" s="69">
        <v>30324</v>
      </c>
      <c r="B4" s="68" t="s">
        <v>170</v>
      </c>
      <c r="C4" s="67" t="s">
        <v>75</v>
      </c>
      <c r="D4" s="73" t="s">
        <v>63</v>
      </c>
      <c r="E4" s="71" t="s">
        <v>63</v>
      </c>
      <c r="F4" s="71" t="s">
        <v>63</v>
      </c>
      <c r="G4" s="72" t="e">
        <f>AVERAGE(D4:F4)</f>
        <v>#DIV/0!</v>
      </c>
      <c r="H4" s="72" t="e">
        <f>STDEV(D4:F4)</f>
        <v>#DIV/0!</v>
      </c>
      <c r="I4" s="85"/>
      <c r="J4" s="85"/>
      <c r="K4" s="71" t="s">
        <v>63</v>
      </c>
      <c r="L4" s="71" t="s">
        <v>63</v>
      </c>
      <c r="M4" s="71" t="s">
        <v>63</v>
      </c>
      <c r="N4" s="74" t="e">
        <f>AVERAGE(K4:M4)</f>
        <v>#DIV/0!</v>
      </c>
      <c r="O4" s="74" t="e">
        <f>STDEV(K4:M4)</f>
        <v>#DIV/0!</v>
      </c>
      <c r="P4" s="86"/>
      <c r="Q4" s="86"/>
      <c r="R4" s="71">
        <v>14.21</v>
      </c>
      <c r="S4" s="75">
        <v>14.87</v>
      </c>
      <c r="T4" s="75">
        <v>14.66</v>
      </c>
      <c r="U4" s="72">
        <f>AVERAGE(R4:T4)</f>
        <v>14.579999999999998</v>
      </c>
      <c r="V4" s="72">
        <f>STDEV(R4:T4)</f>
        <v>0.33719430600174649</v>
      </c>
      <c r="W4" s="85" t="s">
        <v>205</v>
      </c>
      <c r="X4" s="85" t="s">
        <v>206</v>
      </c>
      <c r="Y4" s="75" t="s">
        <v>63</v>
      </c>
      <c r="Z4" s="75" t="s">
        <v>63</v>
      </c>
      <c r="AA4" s="75" t="s">
        <v>63</v>
      </c>
      <c r="AB4" s="72" t="e">
        <f>AVERAGE(Y4:AA4)</f>
        <v>#DIV/0!</v>
      </c>
      <c r="AC4" s="72" t="e">
        <f>STDEV(Y4:AA4)</f>
        <v>#DIV/0!</v>
      </c>
      <c r="AD4" s="85"/>
      <c r="AE4" s="85"/>
      <c r="AF4" s="75">
        <v>11.25</v>
      </c>
      <c r="AG4" s="75">
        <v>10.99</v>
      </c>
      <c r="AH4" s="75">
        <v>11.18</v>
      </c>
      <c r="AI4" s="72">
        <f>AVERAGE(AF4:AH4)</f>
        <v>11.14</v>
      </c>
      <c r="AJ4" s="72">
        <f>STDEV(AF4:AH4)</f>
        <v>0.13453624047073695</v>
      </c>
      <c r="AK4" s="85" t="s">
        <v>207</v>
      </c>
      <c r="AL4" s="85" t="s">
        <v>208</v>
      </c>
      <c r="AM4" s="75">
        <v>17.47</v>
      </c>
      <c r="AN4" s="75">
        <v>17.239999999999998</v>
      </c>
      <c r="AO4" s="76">
        <v>16.940000000000001</v>
      </c>
      <c r="AP4" s="72">
        <f>AVERAGE(AM4:AO4)</f>
        <v>17.216666666666665</v>
      </c>
      <c r="AQ4" s="70">
        <f>STDEV(AM4:AO4)</f>
        <v>0.26576932353703403</v>
      </c>
      <c r="AR4" s="70">
        <v>0.05</v>
      </c>
      <c r="AS4" s="70">
        <v>0.54</v>
      </c>
      <c r="AT4" s="77" t="s">
        <v>171</v>
      </c>
      <c r="AU4" s="75" t="s">
        <v>172</v>
      </c>
      <c r="AV4" s="75" t="s">
        <v>173</v>
      </c>
      <c r="AW4" s="75" t="s">
        <v>174</v>
      </c>
      <c r="AX4" s="75" t="s">
        <v>175</v>
      </c>
      <c r="AY4" s="75" t="s">
        <v>176</v>
      </c>
      <c r="AZ4" s="75" t="s">
        <v>177</v>
      </c>
      <c r="BA4" s="70" t="s">
        <v>178</v>
      </c>
      <c r="BB4" s="78" t="s">
        <v>179</v>
      </c>
      <c r="BC4" s="79"/>
    </row>
  </sheetData>
  <mergeCells count="13">
    <mergeCell ref="AT1:AT2"/>
    <mergeCell ref="A1:A2"/>
    <mergeCell ref="B1:B2"/>
    <mergeCell ref="C1:C2"/>
    <mergeCell ref="D1:AS1"/>
    <mergeCell ref="BA1:BA2"/>
    <mergeCell ref="BB1:BB2"/>
    <mergeCell ref="AU1:AU2"/>
    <mergeCell ref="AV1:AV2"/>
    <mergeCell ref="AW1:AW2"/>
    <mergeCell ref="AX1:AX2"/>
    <mergeCell ref="AY1:AY2"/>
    <mergeCell ref="AZ1:AZ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E8" sqref="E8"/>
    </sheetView>
  </sheetViews>
  <sheetFormatPr baseColWidth="10" defaultRowHeight="15" x14ac:dyDescent="0"/>
  <cols>
    <col min="1" max="16384" width="10.83203125" style="1"/>
  </cols>
  <sheetData>
    <row r="1" spans="1:3" ht="45">
      <c r="A1" s="6" t="s">
        <v>193</v>
      </c>
      <c r="B1" s="23">
        <v>999</v>
      </c>
      <c r="C1" s="58">
        <v>30301</v>
      </c>
    </row>
    <row r="2" spans="1:3" ht="90">
      <c r="A2" s="7" t="s">
        <v>195</v>
      </c>
      <c r="B2" s="24">
        <v>999</v>
      </c>
      <c r="C2" s="58">
        <v>30301</v>
      </c>
    </row>
    <row r="3" spans="1:3" ht="45">
      <c r="A3" s="6" t="s">
        <v>197</v>
      </c>
      <c r="B3" s="23">
        <v>0.33</v>
      </c>
      <c r="C3" s="58">
        <v>30301</v>
      </c>
    </row>
    <row r="4" spans="1:3" ht="45">
      <c r="A4" s="6" t="s">
        <v>203</v>
      </c>
      <c r="B4" s="25">
        <v>999</v>
      </c>
      <c r="C4" s="58">
        <v>30301</v>
      </c>
    </row>
    <row r="5" spans="1:3" ht="45">
      <c r="A5" s="6" t="s">
        <v>201</v>
      </c>
      <c r="B5" s="23">
        <v>0.45</v>
      </c>
      <c r="C5" s="58">
        <v>30301</v>
      </c>
    </row>
    <row r="6" spans="1:3" ht="45">
      <c r="A6" s="8" t="s">
        <v>199</v>
      </c>
      <c r="B6" s="11">
        <v>0.28000000000000003</v>
      </c>
      <c r="C6" s="58">
        <v>30301</v>
      </c>
    </row>
    <row r="7" spans="1:3" ht="45">
      <c r="A7" s="6" t="s">
        <v>193</v>
      </c>
      <c r="B7" s="85">
        <v>999</v>
      </c>
      <c r="C7" s="69">
        <v>30324</v>
      </c>
    </row>
    <row r="8" spans="1:3" ht="90">
      <c r="A8" s="7" t="s">
        <v>195</v>
      </c>
      <c r="B8" s="86">
        <v>999</v>
      </c>
      <c r="C8" s="69">
        <v>30324</v>
      </c>
    </row>
    <row r="9" spans="1:3" ht="45">
      <c r="A9" s="6" t="s">
        <v>197</v>
      </c>
      <c r="B9" s="85" t="s">
        <v>205</v>
      </c>
      <c r="C9" s="69">
        <v>30324</v>
      </c>
    </row>
    <row r="10" spans="1:3" ht="45">
      <c r="A10" s="6" t="s">
        <v>203</v>
      </c>
      <c r="B10" s="85">
        <v>999</v>
      </c>
      <c r="C10" s="69">
        <v>30324</v>
      </c>
    </row>
    <row r="11" spans="1:3" ht="45">
      <c r="A11" s="6" t="s">
        <v>201</v>
      </c>
      <c r="B11" s="85" t="s">
        <v>207</v>
      </c>
      <c r="C11" s="69">
        <v>30324</v>
      </c>
    </row>
    <row r="12" spans="1:3" ht="45">
      <c r="A12" s="8" t="s">
        <v>199</v>
      </c>
      <c r="B12" s="70">
        <v>0.05</v>
      </c>
      <c r="C12" s="69">
        <v>30324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10"/>
  <sheetViews>
    <sheetView workbookViewId="0">
      <selection activeCell="A10" sqref="A3:XFD10"/>
    </sheetView>
  </sheetViews>
  <sheetFormatPr baseColWidth="10" defaultRowHeight="15" x14ac:dyDescent="0"/>
  <cols>
    <col min="72" max="72" width="35" customWidth="1"/>
  </cols>
  <sheetData>
    <row r="1" spans="1:43" s="3" customFormat="1" ht="15" customHeight="1">
      <c r="A1" s="94" t="s">
        <v>0</v>
      </c>
      <c r="B1" s="94" t="s">
        <v>1</v>
      </c>
      <c r="C1" s="94" t="s">
        <v>2</v>
      </c>
      <c r="D1" s="97" t="s">
        <v>3</v>
      </c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9"/>
      <c r="AF1" s="99"/>
      <c r="AG1" s="99"/>
      <c r="AH1" s="92" t="s">
        <v>5</v>
      </c>
      <c r="AI1" s="88" t="s">
        <v>6</v>
      </c>
      <c r="AJ1" s="88" t="s">
        <v>7</v>
      </c>
      <c r="AK1" s="88" t="s">
        <v>8</v>
      </c>
      <c r="AL1" s="88" t="s">
        <v>9</v>
      </c>
      <c r="AM1" s="88" t="s">
        <v>10</v>
      </c>
      <c r="AN1" s="88" t="s">
        <v>11</v>
      </c>
      <c r="AO1" s="88" t="s">
        <v>12</v>
      </c>
      <c r="AP1" s="90" t="s">
        <v>13</v>
      </c>
      <c r="AQ1" s="4"/>
    </row>
    <row r="2" spans="1:43" s="10" customFormat="1" ht="90">
      <c r="A2" s="95"/>
      <c r="B2" s="95"/>
      <c r="C2" s="96"/>
      <c r="D2" s="5" t="s">
        <v>14</v>
      </c>
      <c r="E2" s="6" t="s">
        <v>15</v>
      </c>
      <c r="F2" s="6" t="s">
        <v>16</v>
      </c>
      <c r="G2" s="6" t="s">
        <v>17</v>
      </c>
      <c r="H2" s="6" t="s">
        <v>187</v>
      </c>
      <c r="I2" s="7" t="s">
        <v>18</v>
      </c>
      <c r="J2" s="7" t="s">
        <v>19</v>
      </c>
      <c r="K2" s="7" t="s">
        <v>20</v>
      </c>
      <c r="L2" s="7" t="s">
        <v>21</v>
      </c>
      <c r="M2" s="7" t="s">
        <v>188</v>
      </c>
      <c r="N2" s="6" t="s">
        <v>22</v>
      </c>
      <c r="O2" s="6" t="s">
        <v>23</v>
      </c>
      <c r="P2" s="6" t="s">
        <v>24</v>
      </c>
      <c r="Q2" s="6" t="s">
        <v>25</v>
      </c>
      <c r="R2" s="6" t="s">
        <v>189</v>
      </c>
      <c r="S2" s="6" t="s">
        <v>26</v>
      </c>
      <c r="T2" s="6" t="s">
        <v>27</v>
      </c>
      <c r="U2" s="6" t="s">
        <v>28</v>
      </c>
      <c r="V2" s="6" t="s">
        <v>29</v>
      </c>
      <c r="W2" s="6" t="s">
        <v>190</v>
      </c>
      <c r="X2" s="6" t="s">
        <v>30</v>
      </c>
      <c r="Y2" s="6" t="s">
        <v>31</v>
      </c>
      <c r="Z2" s="6" t="s">
        <v>32</v>
      </c>
      <c r="AA2" s="6" t="s">
        <v>33</v>
      </c>
      <c r="AB2" s="6" t="s">
        <v>191</v>
      </c>
      <c r="AC2" s="6" t="s">
        <v>34</v>
      </c>
      <c r="AD2" s="6" t="s">
        <v>35</v>
      </c>
      <c r="AE2" s="8" t="s">
        <v>36</v>
      </c>
      <c r="AF2" s="6" t="s">
        <v>37</v>
      </c>
      <c r="AG2" s="6" t="s">
        <v>192</v>
      </c>
      <c r="AH2" s="93"/>
      <c r="AI2" s="89"/>
      <c r="AJ2" s="89"/>
      <c r="AK2" s="89"/>
      <c r="AL2" s="89"/>
      <c r="AM2" s="89"/>
      <c r="AN2" s="89"/>
      <c r="AO2" s="89"/>
      <c r="AP2" s="91"/>
      <c r="AQ2" s="9"/>
    </row>
    <row r="3" spans="1:43" s="26" customFormat="1" ht="30">
      <c r="A3" s="13">
        <v>2395</v>
      </c>
      <c r="B3" s="12" t="s">
        <v>62</v>
      </c>
      <c r="C3" s="1" t="s">
        <v>64</v>
      </c>
      <c r="D3" s="22" t="s">
        <v>63</v>
      </c>
      <c r="E3" s="23" t="s">
        <v>63</v>
      </c>
      <c r="F3" s="23" t="s">
        <v>63</v>
      </c>
      <c r="G3" s="23" t="e">
        <f>AVERAGE(D3:F3)</f>
        <v>#DIV/0!</v>
      </c>
      <c r="H3" s="23" t="e">
        <f>STDEV(D3:F3)</f>
        <v>#DIV/0!</v>
      </c>
      <c r="I3" s="24" t="s">
        <v>63</v>
      </c>
      <c r="J3" s="24" t="s">
        <v>63</v>
      </c>
      <c r="K3" s="24" t="s">
        <v>63</v>
      </c>
      <c r="L3" s="24" t="e">
        <f>AVERAGE(I3:K3)</f>
        <v>#DIV/0!</v>
      </c>
      <c r="M3" s="24" t="e">
        <f>STDEV(I3:K3)</f>
        <v>#DIV/0!</v>
      </c>
      <c r="N3" s="23">
        <v>23.61</v>
      </c>
      <c r="O3" s="23">
        <v>23.97</v>
      </c>
      <c r="P3" s="23">
        <v>23.93</v>
      </c>
      <c r="Q3" s="23">
        <f>AVERAGE(N3:P3)</f>
        <v>23.836666666666662</v>
      </c>
      <c r="R3" s="23">
        <f>STDEV(N3:P3)</f>
        <v>0.19731531449264977</v>
      </c>
      <c r="S3" s="25" t="s">
        <v>63</v>
      </c>
      <c r="T3" s="25" t="s">
        <v>63</v>
      </c>
      <c r="U3" s="25" t="s">
        <v>63</v>
      </c>
      <c r="V3" s="25" t="e">
        <f>AVERAGE(S3:U3)</f>
        <v>#DIV/0!</v>
      </c>
      <c r="W3" s="25" t="e">
        <f>STDEV(S3:U3)</f>
        <v>#DIV/0!</v>
      </c>
      <c r="X3" s="23">
        <v>20.51</v>
      </c>
      <c r="Y3" s="23">
        <v>19.8</v>
      </c>
      <c r="Z3" s="23">
        <v>19.809999999999999</v>
      </c>
      <c r="AA3" s="23">
        <f>AVERAGE(X3:Z3)</f>
        <v>20.040000000000003</v>
      </c>
      <c r="AB3" s="23">
        <f>STDEV(X3:Z3)</f>
        <v>0.40706264874095344</v>
      </c>
      <c r="AC3" s="26">
        <v>25.27</v>
      </c>
      <c r="AD3" s="26">
        <v>25.69</v>
      </c>
      <c r="AE3" s="27">
        <v>24.81</v>
      </c>
      <c r="AF3" s="26">
        <f>AVERAGE(AC3:AE3)</f>
        <v>25.256666666666664</v>
      </c>
      <c r="AG3" s="26">
        <f>STDEV(AC3:AE3)</f>
        <v>0.44015148907317631</v>
      </c>
      <c r="AH3" s="28" t="s">
        <v>65</v>
      </c>
      <c r="AI3" s="26" t="s">
        <v>66</v>
      </c>
      <c r="AJ3" s="26" t="s">
        <v>67</v>
      </c>
      <c r="AK3" s="26" t="s">
        <v>68</v>
      </c>
      <c r="AL3" s="26" t="s">
        <v>69</v>
      </c>
      <c r="AM3" s="26" t="s">
        <v>70</v>
      </c>
      <c r="AN3" s="26" t="s">
        <v>71</v>
      </c>
      <c r="AO3" s="26" t="s">
        <v>72</v>
      </c>
      <c r="AP3" s="29" t="s">
        <v>73</v>
      </c>
      <c r="AQ3" s="30"/>
    </row>
    <row r="4" spans="1:43" s="26" customFormat="1">
      <c r="A4" s="32">
        <v>14270</v>
      </c>
      <c r="B4" s="12" t="s">
        <v>79</v>
      </c>
      <c r="C4" s="1" t="s">
        <v>75</v>
      </c>
      <c r="D4" s="22" t="s">
        <v>63</v>
      </c>
      <c r="E4" s="22" t="s">
        <v>63</v>
      </c>
      <c r="F4" s="23" t="s">
        <v>63</v>
      </c>
      <c r="G4" s="23" t="e">
        <f>AVERAGE(D4:F4)</f>
        <v>#DIV/0!</v>
      </c>
      <c r="H4" s="23" t="e">
        <f>STDEV(D4:F4)</f>
        <v>#DIV/0!</v>
      </c>
      <c r="I4" s="24" t="s">
        <v>63</v>
      </c>
      <c r="J4" s="24" t="s">
        <v>63</v>
      </c>
      <c r="K4" s="24" t="s">
        <v>63</v>
      </c>
      <c r="L4" s="24" t="e">
        <f>AVERAGE(I4:K4)</f>
        <v>#DIV/0!</v>
      </c>
      <c r="M4" s="24" t="e">
        <f>STDEV(I4:K4)</f>
        <v>#DIV/0!</v>
      </c>
      <c r="N4" s="23">
        <v>25.76</v>
      </c>
      <c r="O4" s="23">
        <v>24.37</v>
      </c>
      <c r="P4" s="23">
        <v>24.44</v>
      </c>
      <c r="Q4" s="23">
        <f>AVERAGE(N4:P4)</f>
        <v>24.856666666666669</v>
      </c>
      <c r="R4" s="23">
        <f>STDEV(N4:P4)</f>
        <v>0.78309216145568317</v>
      </c>
      <c r="S4" s="25" t="s">
        <v>63</v>
      </c>
      <c r="T4" s="25" t="s">
        <v>63</v>
      </c>
      <c r="U4" s="25" t="s">
        <v>63</v>
      </c>
      <c r="V4" s="25" t="e">
        <f>AVERAGE(S4:U4)</f>
        <v>#DIV/0!</v>
      </c>
      <c r="W4" s="25" t="e">
        <f>STDEV(S4:U4)</f>
        <v>#DIV/0!</v>
      </c>
      <c r="X4" s="23" t="s">
        <v>63</v>
      </c>
      <c r="Y4" s="23" t="s">
        <v>63</v>
      </c>
      <c r="Z4" s="23" t="s">
        <v>63</v>
      </c>
      <c r="AA4" s="23" t="e">
        <f>AVERAGE(X4:Z4)</f>
        <v>#DIV/0!</v>
      </c>
      <c r="AB4" s="23" t="e">
        <f>STDEV(X4:Z4)</f>
        <v>#DIV/0!</v>
      </c>
      <c r="AC4" s="27" t="s">
        <v>63</v>
      </c>
      <c r="AD4" s="27" t="s">
        <v>63</v>
      </c>
      <c r="AE4" s="27" t="s">
        <v>63</v>
      </c>
      <c r="AF4" s="26" t="e">
        <f>AVERAGE(AC4:AE4)</f>
        <v>#DIV/0!</v>
      </c>
      <c r="AG4" s="26" t="e">
        <f>STDEV(AC4:AE4)</f>
        <v>#DIV/0!</v>
      </c>
      <c r="AH4" s="28">
        <v>1.88</v>
      </c>
      <c r="AI4" s="26">
        <v>1.5</v>
      </c>
      <c r="AJ4" s="26">
        <v>1.61</v>
      </c>
      <c r="AK4" s="26">
        <v>1.75</v>
      </c>
      <c r="AL4" s="26">
        <v>22.53</v>
      </c>
      <c r="AM4" s="26">
        <v>17.940000000000001</v>
      </c>
      <c r="AN4" s="26">
        <v>19.38</v>
      </c>
      <c r="AO4" s="26">
        <v>21</v>
      </c>
      <c r="AP4" s="31" t="s">
        <v>80</v>
      </c>
      <c r="AQ4" s="30"/>
    </row>
    <row r="5" spans="1:43" s="26" customFormat="1" ht="90">
      <c r="A5" s="32">
        <v>14532</v>
      </c>
      <c r="B5" s="12" t="s">
        <v>81</v>
      </c>
      <c r="C5" s="1" t="s">
        <v>82</v>
      </c>
      <c r="D5" s="22" t="s">
        <v>63</v>
      </c>
      <c r="E5" s="23" t="s">
        <v>63</v>
      </c>
      <c r="F5" s="23" t="s">
        <v>63</v>
      </c>
      <c r="G5" s="17" t="e">
        <f t="shared" ref="G5:G10" si="0">AVERAGE(D5:F5)</f>
        <v>#DIV/0!</v>
      </c>
      <c r="H5" s="17" t="e">
        <f t="shared" ref="H5:H10" si="1">STDEV(D5:F5)</f>
        <v>#DIV/0!</v>
      </c>
      <c r="I5" s="24" t="s">
        <v>63</v>
      </c>
      <c r="J5" s="24" t="s">
        <v>63</v>
      </c>
      <c r="K5" s="24" t="s">
        <v>63</v>
      </c>
      <c r="L5" s="19" t="e">
        <f t="shared" ref="L5:L10" si="2">AVERAGE(I5:K5)</f>
        <v>#DIV/0!</v>
      </c>
      <c r="M5" s="19" t="e">
        <f t="shared" ref="M5:M10" si="3">STDEV(I5:K5)</f>
        <v>#DIV/0!</v>
      </c>
      <c r="N5" s="23">
        <v>26.3</v>
      </c>
      <c r="O5" s="23">
        <v>26.24</v>
      </c>
      <c r="P5" s="23">
        <v>26.75</v>
      </c>
      <c r="Q5" s="17">
        <f t="shared" ref="Q5:Q10" si="4">AVERAGE(N5:P5)</f>
        <v>26.429999999999996</v>
      </c>
      <c r="R5" s="17">
        <f t="shared" ref="R5:R10" si="5">STDEV(N5:P5)</f>
        <v>0.27874719729532749</v>
      </c>
      <c r="S5" s="25" t="s">
        <v>63</v>
      </c>
      <c r="T5" s="26" t="s">
        <v>63</v>
      </c>
      <c r="U5" s="25" t="s">
        <v>63</v>
      </c>
      <c r="V5" s="19" t="e">
        <f t="shared" ref="V5:V10" si="6">AVERAGE(S5:U5)</f>
        <v>#DIV/0!</v>
      </c>
      <c r="W5" s="19" t="e">
        <f t="shared" ref="W5:W10" si="7">STDEV(S5:U5)</f>
        <v>#DIV/0!</v>
      </c>
      <c r="X5" s="23">
        <v>17.12</v>
      </c>
      <c r="Y5" s="23">
        <v>17.16</v>
      </c>
      <c r="Z5" s="23">
        <v>17.41</v>
      </c>
      <c r="AA5" s="17">
        <f t="shared" ref="AA5:AA10" si="8">AVERAGE(X5:Z5)</f>
        <v>17.23</v>
      </c>
      <c r="AB5" s="17">
        <f t="shared" ref="AB5:AB10" si="9">STDEV(X5:Z5)</f>
        <v>0.15716233645501682</v>
      </c>
      <c r="AC5" s="26">
        <v>25.14</v>
      </c>
      <c r="AD5" s="26">
        <v>25.15</v>
      </c>
      <c r="AE5" s="20">
        <v>25.49</v>
      </c>
      <c r="AF5" s="21">
        <f t="shared" ref="AF5:AF10" si="10">AVERAGE(AC5:AE5)</f>
        <v>25.26</v>
      </c>
      <c r="AG5" s="26">
        <f t="shared" ref="AG5:AG10" si="11">STDEV(AC5:AE5)</f>
        <v>0.19924858845171206</v>
      </c>
      <c r="AH5" s="28" t="s">
        <v>83</v>
      </c>
      <c r="AI5" s="26" t="s">
        <v>84</v>
      </c>
      <c r="AJ5" s="26" t="s">
        <v>85</v>
      </c>
      <c r="AK5" s="26" t="s">
        <v>86</v>
      </c>
      <c r="AL5" s="26" t="s">
        <v>87</v>
      </c>
      <c r="AM5" s="26" t="s">
        <v>88</v>
      </c>
      <c r="AN5" s="26" t="s">
        <v>89</v>
      </c>
      <c r="AO5" s="26" t="s">
        <v>90</v>
      </c>
      <c r="AP5" s="31"/>
      <c r="AQ5" s="30"/>
    </row>
    <row r="6" spans="1:43" s="26" customFormat="1" ht="90">
      <c r="A6" s="32">
        <v>14534</v>
      </c>
      <c r="B6" s="12" t="s">
        <v>81</v>
      </c>
      <c r="C6" s="1" t="s">
        <v>93</v>
      </c>
      <c r="D6" s="22" t="s">
        <v>63</v>
      </c>
      <c r="E6" s="23" t="s">
        <v>63</v>
      </c>
      <c r="F6" s="23" t="s">
        <v>63</v>
      </c>
      <c r="G6" s="17" t="e">
        <f t="shared" si="0"/>
        <v>#DIV/0!</v>
      </c>
      <c r="H6" s="17" t="e">
        <f t="shared" si="1"/>
        <v>#DIV/0!</v>
      </c>
      <c r="I6" s="21" t="s">
        <v>63</v>
      </c>
      <c r="J6" s="21" t="s">
        <v>63</v>
      </c>
      <c r="K6" s="21" t="s">
        <v>63</v>
      </c>
      <c r="L6" s="19" t="e">
        <f t="shared" si="2"/>
        <v>#DIV/0!</v>
      </c>
      <c r="M6" s="19" t="e">
        <f t="shared" si="3"/>
        <v>#DIV/0!</v>
      </c>
      <c r="N6" s="23">
        <v>26.92</v>
      </c>
      <c r="O6" s="23">
        <v>27.18</v>
      </c>
      <c r="P6" s="23">
        <v>26.69</v>
      </c>
      <c r="Q6" s="17">
        <f t="shared" si="4"/>
        <v>26.930000000000003</v>
      </c>
      <c r="R6" s="17">
        <f t="shared" si="5"/>
        <v>0.24515301344262444</v>
      </c>
      <c r="S6" s="25" t="s">
        <v>63</v>
      </c>
      <c r="T6" s="25" t="s">
        <v>63</v>
      </c>
      <c r="U6" s="25" t="s">
        <v>63</v>
      </c>
      <c r="V6" s="19" t="e">
        <f t="shared" si="6"/>
        <v>#DIV/0!</v>
      </c>
      <c r="W6" s="19" t="e">
        <f t="shared" si="7"/>
        <v>#DIV/0!</v>
      </c>
      <c r="X6" s="23">
        <v>21.53</v>
      </c>
      <c r="Y6" s="23">
        <v>21.27</v>
      </c>
      <c r="Z6" s="23">
        <v>21.24</v>
      </c>
      <c r="AA6" s="17">
        <f t="shared" si="8"/>
        <v>21.346666666666664</v>
      </c>
      <c r="AB6" s="17">
        <f t="shared" si="9"/>
        <v>0.15947831618541042</v>
      </c>
      <c r="AC6" s="26">
        <v>29.26</v>
      </c>
      <c r="AD6" s="26">
        <v>30.22</v>
      </c>
      <c r="AE6" s="20">
        <v>29.16</v>
      </c>
      <c r="AF6" s="21">
        <f t="shared" si="10"/>
        <v>29.546666666666667</v>
      </c>
      <c r="AG6" s="26">
        <f t="shared" si="11"/>
        <v>0.58526347343169471</v>
      </c>
      <c r="AH6" s="28" t="s">
        <v>94</v>
      </c>
      <c r="AI6" s="26" t="s">
        <v>95</v>
      </c>
      <c r="AJ6" s="26" t="s">
        <v>96</v>
      </c>
      <c r="AK6" s="26" t="s">
        <v>97</v>
      </c>
      <c r="AL6" s="26" t="s">
        <v>98</v>
      </c>
      <c r="AM6" s="26" t="s">
        <v>99</v>
      </c>
      <c r="AN6" s="26" t="s">
        <v>100</v>
      </c>
      <c r="AO6" s="26" t="s">
        <v>101</v>
      </c>
      <c r="AP6" s="31"/>
      <c r="AQ6" s="30"/>
    </row>
    <row r="7" spans="1:43" s="26" customFormat="1" ht="45">
      <c r="A7" s="32">
        <v>14535</v>
      </c>
      <c r="B7" s="12" t="s">
        <v>102</v>
      </c>
      <c r="C7" s="1" t="s">
        <v>75</v>
      </c>
      <c r="D7" s="22" t="s">
        <v>63</v>
      </c>
      <c r="E7" s="23" t="s">
        <v>63</v>
      </c>
      <c r="F7" s="23" t="s">
        <v>63</v>
      </c>
      <c r="G7" s="17" t="e">
        <f t="shared" si="0"/>
        <v>#DIV/0!</v>
      </c>
      <c r="H7" s="17" t="e">
        <f t="shared" si="1"/>
        <v>#DIV/0!</v>
      </c>
      <c r="I7" s="24" t="s">
        <v>63</v>
      </c>
      <c r="J7" s="24" t="s">
        <v>63</v>
      </c>
      <c r="K7" s="24" t="s">
        <v>63</v>
      </c>
      <c r="L7" s="19" t="e">
        <f t="shared" si="2"/>
        <v>#DIV/0!</v>
      </c>
      <c r="M7" s="19" t="e">
        <f t="shared" si="3"/>
        <v>#DIV/0!</v>
      </c>
      <c r="N7" s="23">
        <v>26.23</v>
      </c>
      <c r="O7" s="23">
        <v>26.85</v>
      </c>
      <c r="P7" s="23">
        <v>26.61</v>
      </c>
      <c r="Q7" s="17">
        <f t="shared" si="4"/>
        <v>26.563333333333333</v>
      </c>
      <c r="R7" s="17">
        <f t="shared" si="5"/>
        <v>0.3126233090051565</v>
      </c>
      <c r="S7" s="25" t="s">
        <v>63</v>
      </c>
      <c r="T7" s="39" t="s">
        <v>63</v>
      </c>
      <c r="U7" s="25" t="s">
        <v>63</v>
      </c>
      <c r="V7" s="19" t="e">
        <f t="shared" si="6"/>
        <v>#DIV/0!</v>
      </c>
      <c r="W7" s="19" t="e">
        <f t="shared" si="7"/>
        <v>#DIV/0!</v>
      </c>
      <c r="X7" s="23">
        <v>21.73</v>
      </c>
      <c r="Y7" s="23">
        <v>21.83</v>
      </c>
      <c r="Z7" s="23">
        <v>21.71</v>
      </c>
      <c r="AA7" s="17">
        <f t="shared" si="8"/>
        <v>21.756666666666671</v>
      </c>
      <c r="AB7" s="17">
        <f t="shared" si="9"/>
        <v>6.4291005073285001E-2</v>
      </c>
      <c r="AC7" s="26">
        <v>27.24</v>
      </c>
      <c r="AD7" s="26">
        <v>27.9</v>
      </c>
      <c r="AE7" s="27">
        <v>28.16</v>
      </c>
      <c r="AF7" s="21">
        <f t="shared" si="10"/>
        <v>27.766666666666666</v>
      </c>
      <c r="AG7" s="26">
        <f t="shared" si="11"/>
        <v>0.4742713709821984</v>
      </c>
      <c r="AH7" s="28" t="s">
        <v>103</v>
      </c>
      <c r="AI7" s="26" t="s">
        <v>104</v>
      </c>
      <c r="AJ7" s="26" t="s">
        <v>105</v>
      </c>
      <c r="AK7" s="26" t="s">
        <v>106</v>
      </c>
      <c r="AL7" s="26" t="s">
        <v>107</v>
      </c>
      <c r="AM7" s="26" t="s">
        <v>108</v>
      </c>
      <c r="AN7" s="26" t="s">
        <v>109</v>
      </c>
      <c r="AO7" s="26" t="s">
        <v>110</v>
      </c>
      <c r="AP7" s="31"/>
      <c r="AQ7" s="30"/>
    </row>
    <row r="8" spans="1:43" s="26" customFormat="1" ht="30">
      <c r="A8" s="32">
        <v>30013</v>
      </c>
      <c r="B8" s="12" t="s">
        <v>115</v>
      </c>
      <c r="C8" s="1" t="s">
        <v>75</v>
      </c>
      <c r="D8" s="22" t="s">
        <v>63</v>
      </c>
      <c r="E8" s="23" t="s">
        <v>63</v>
      </c>
      <c r="F8" s="23" t="s">
        <v>63</v>
      </c>
      <c r="G8" s="23" t="e">
        <f>AVERAGE(D8:F8)</f>
        <v>#DIV/0!</v>
      </c>
      <c r="H8" s="23" t="e">
        <f>STDEV(D8:F8)</f>
        <v>#DIV/0!</v>
      </c>
      <c r="I8" s="24" t="s">
        <v>63</v>
      </c>
      <c r="J8" s="24" t="s">
        <v>63</v>
      </c>
      <c r="K8" s="24" t="s">
        <v>63</v>
      </c>
      <c r="L8" s="24" t="e">
        <f>AVERAGE(I8:K8)</f>
        <v>#DIV/0!</v>
      </c>
      <c r="M8" s="24" t="e">
        <f>STDEV(I8:K8)</f>
        <v>#DIV/0!</v>
      </c>
      <c r="N8" s="23">
        <v>23.37</v>
      </c>
      <c r="O8" s="23">
        <v>23.55</v>
      </c>
      <c r="P8" s="23">
        <v>23.57</v>
      </c>
      <c r="Q8" s="23">
        <f>AVERAGE(N8:P8)</f>
        <v>23.49666666666667</v>
      </c>
      <c r="R8" s="23">
        <f>STDEV(N8:P8)</f>
        <v>0.11015141094572174</v>
      </c>
      <c r="S8" s="25" t="s">
        <v>63</v>
      </c>
      <c r="T8" s="25" t="s">
        <v>63</v>
      </c>
      <c r="U8" s="25" t="s">
        <v>63</v>
      </c>
      <c r="V8" s="25" t="e">
        <f>AVERAGE(S8:U8)</f>
        <v>#DIV/0!</v>
      </c>
      <c r="W8" s="25" t="e">
        <f>STDEV(S8:U8)</f>
        <v>#DIV/0!</v>
      </c>
      <c r="X8" s="23">
        <v>19.850000000000001</v>
      </c>
      <c r="Y8" s="23">
        <v>19.63</v>
      </c>
      <c r="Z8" s="23">
        <v>19.649999999999999</v>
      </c>
      <c r="AA8" s="23">
        <f>AVERAGE(X8:Z8)</f>
        <v>19.71</v>
      </c>
      <c r="AB8" s="23">
        <f>STDEV(X8:Z8)</f>
        <v>0.12165525060596588</v>
      </c>
      <c r="AC8" s="26">
        <v>24.68</v>
      </c>
      <c r="AD8" s="26">
        <v>24.67</v>
      </c>
      <c r="AE8" s="27">
        <v>24.96</v>
      </c>
      <c r="AF8" s="26">
        <f>AVERAGE(AC8:AE8)</f>
        <v>24.77</v>
      </c>
      <c r="AG8" s="26">
        <f>STDEV(AC8:AE8)</f>
        <v>0.16462077633154332</v>
      </c>
      <c r="AH8" s="28" t="s">
        <v>116</v>
      </c>
      <c r="AI8" s="26" t="s">
        <v>117</v>
      </c>
      <c r="AJ8" s="26" t="s">
        <v>118</v>
      </c>
      <c r="AK8" s="26" t="s">
        <v>119</v>
      </c>
      <c r="AL8" s="26" t="s">
        <v>120</v>
      </c>
      <c r="AM8" s="26" t="s">
        <v>121</v>
      </c>
      <c r="AN8" s="26" t="s">
        <v>122</v>
      </c>
      <c r="AO8" s="26" t="s">
        <v>123</v>
      </c>
      <c r="AP8" s="31"/>
      <c r="AQ8" s="30"/>
    </row>
    <row r="9" spans="1:43" s="26" customFormat="1" ht="75">
      <c r="A9" s="32">
        <v>30319</v>
      </c>
      <c r="B9" s="12" t="s">
        <v>126</v>
      </c>
      <c r="C9" s="1" t="s">
        <v>75</v>
      </c>
      <c r="D9" s="22" t="s">
        <v>63</v>
      </c>
      <c r="E9" s="23" t="s">
        <v>63</v>
      </c>
      <c r="F9" s="23" t="s">
        <v>63</v>
      </c>
      <c r="G9" s="17" t="e">
        <f t="shared" si="0"/>
        <v>#DIV/0!</v>
      </c>
      <c r="H9" s="17" t="e">
        <f t="shared" si="1"/>
        <v>#DIV/0!</v>
      </c>
      <c r="I9" s="24" t="s">
        <v>63</v>
      </c>
      <c r="J9" s="24" t="s">
        <v>63</v>
      </c>
      <c r="K9" s="24" t="s">
        <v>63</v>
      </c>
      <c r="L9" s="19" t="e">
        <f t="shared" si="2"/>
        <v>#DIV/0!</v>
      </c>
      <c r="M9" s="19" t="e">
        <f t="shared" si="3"/>
        <v>#DIV/0!</v>
      </c>
      <c r="N9" s="23">
        <v>27.5</v>
      </c>
      <c r="O9" s="17">
        <v>28.13</v>
      </c>
      <c r="P9" s="23">
        <v>27.83</v>
      </c>
      <c r="Q9" s="17">
        <f t="shared" si="4"/>
        <v>27.819999999999997</v>
      </c>
      <c r="R9" s="17">
        <f t="shared" si="5"/>
        <v>0.31511902513177409</v>
      </c>
      <c r="S9" s="25" t="s">
        <v>63</v>
      </c>
      <c r="T9" s="25" t="s">
        <v>63</v>
      </c>
      <c r="U9" s="25" t="s">
        <v>63</v>
      </c>
      <c r="V9" s="19" t="e">
        <f t="shared" si="6"/>
        <v>#DIV/0!</v>
      </c>
      <c r="W9" s="19" t="e">
        <f t="shared" si="7"/>
        <v>#DIV/0!</v>
      </c>
      <c r="X9" s="23">
        <v>21.32</v>
      </c>
      <c r="Y9" s="17">
        <v>21.29</v>
      </c>
      <c r="Z9" s="23">
        <v>20.39</v>
      </c>
      <c r="AA9" s="17">
        <f t="shared" si="8"/>
        <v>21</v>
      </c>
      <c r="AB9" s="17">
        <f t="shared" si="9"/>
        <v>0.52848841046895201</v>
      </c>
      <c r="AC9" s="26">
        <v>30.71</v>
      </c>
      <c r="AD9" s="18">
        <v>30.16</v>
      </c>
      <c r="AE9" s="20">
        <v>30.28</v>
      </c>
      <c r="AF9" s="21">
        <f t="shared" si="10"/>
        <v>30.383333333333336</v>
      </c>
      <c r="AG9" s="26">
        <f t="shared" si="11"/>
        <v>0.28919428302325317</v>
      </c>
      <c r="AH9" s="28" t="s">
        <v>127</v>
      </c>
      <c r="AI9" s="26" t="s">
        <v>128</v>
      </c>
      <c r="AJ9" s="26" t="s">
        <v>129</v>
      </c>
      <c r="AK9" s="26" t="s">
        <v>180</v>
      </c>
      <c r="AL9" s="26" t="s">
        <v>130</v>
      </c>
      <c r="AM9" s="26" t="s">
        <v>131</v>
      </c>
      <c r="AN9" s="26" t="s">
        <v>132</v>
      </c>
      <c r="AO9" s="26" t="s">
        <v>133</v>
      </c>
      <c r="AP9" s="31" t="s">
        <v>134</v>
      </c>
      <c r="AQ9" s="30"/>
    </row>
    <row r="10" spans="1:43" s="26" customFormat="1" ht="30">
      <c r="A10" s="32">
        <v>36726</v>
      </c>
      <c r="B10" s="12" t="s">
        <v>115</v>
      </c>
      <c r="C10" s="1" t="s">
        <v>75</v>
      </c>
      <c r="D10" s="16" t="s">
        <v>63</v>
      </c>
      <c r="E10" s="23" t="s">
        <v>63</v>
      </c>
      <c r="F10" s="23" t="s">
        <v>63</v>
      </c>
      <c r="G10" s="17" t="e">
        <f t="shared" si="0"/>
        <v>#DIV/0!</v>
      </c>
      <c r="H10" s="17" t="e">
        <f t="shared" si="1"/>
        <v>#DIV/0!</v>
      </c>
      <c r="I10" s="24" t="s">
        <v>63</v>
      </c>
      <c r="J10" s="24" t="s">
        <v>63</v>
      </c>
      <c r="K10" s="24" t="s">
        <v>63</v>
      </c>
      <c r="L10" s="19" t="e">
        <f t="shared" si="2"/>
        <v>#DIV/0!</v>
      </c>
      <c r="M10" s="19" t="e">
        <f t="shared" si="3"/>
        <v>#DIV/0!</v>
      </c>
      <c r="N10" s="23">
        <v>28.74</v>
      </c>
      <c r="O10" s="23">
        <v>28.3</v>
      </c>
      <c r="P10" s="23">
        <v>28.95</v>
      </c>
      <c r="Q10" s="17">
        <f t="shared" si="4"/>
        <v>28.66333333333333</v>
      </c>
      <c r="R10" s="17">
        <f t="shared" si="5"/>
        <v>0.33171272711991734</v>
      </c>
      <c r="S10" s="25" t="s">
        <v>63</v>
      </c>
      <c r="T10" s="25" t="s">
        <v>63</v>
      </c>
      <c r="U10" s="25" t="s">
        <v>63</v>
      </c>
      <c r="V10" s="19" t="e">
        <f t="shared" si="6"/>
        <v>#DIV/0!</v>
      </c>
      <c r="W10" s="19" t="e">
        <f t="shared" si="7"/>
        <v>#DIV/0!</v>
      </c>
      <c r="X10" s="23">
        <v>22.07</v>
      </c>
      <c r="Y10" s="23">
        <v>21.94</v>
      </c>
      <c r="Z10" s="23">
        <v>21.81</v>
      </c>
      <c r="AA10" s="17">
        <f t="shared" si="8"/>
        <v>21.94</v>
      </c>
      <c r="AB10" s="17">
        <f t="shared" si="9"/>
        <v>0.13000000000000078</v>
      </c>
      <c r="AC10" s="26">
        <v>28.57</v>
      </c>
      <c r="AD10" s="26">
        <v>28.95</v>
      </c>
      <c r="AE10" s="20">
        <v>29</v>
      </c>
      <c r="AF10" s="21">
        <f t="shared" si="10"/>
        <v>28.84</v>
      </c>
      <c r="AG10" s="26">
        <f t="shared" si="11"/>
        <v>0.23515952032609663</v>
      </c>
      <c r="AH10" s="28" t="s">
        <v>140</v>
      </c>
      <c r="AI10" s="26" t="s">
        <v>141</v>
      </c>
      <c r="AJ10" s="26" t="s">
        <v>142</v>
      </c>
      <c r="AK10" s="26" t="s">
        <v>143</v>
      </c>
      <c r="AL10" s="26" t="s">
        <v>144</v>
      </c>
      <c r="AM10" s="26" t="s">
        <v>145</v>
      </c>
      <c r="AN10" s="26" t="s">
        <v>146</v>
      </c>
      <c r="AO10" s="26" t="s">
        <v>147</v>
      </c>
      <c r="AP10" s="31"/>
      <c r="AQ10" s="30"/>
    </row>
  </sheetData>
  <mergeCells count="13">
    <mergeCell ref="AH1:AH2"/>
    <mergeCell ref="A1:A2"/>
    <mergeCell ref="B1:B2"/>
    <mergeCell ref="C1:C2"/>
    <mergeCell ref="D1:AG1"/>
    <mergeCell ref="AO1:AO2"/>
    <mergeCell ref="AP1:AP2"/>
    <mergeCell ref="AI1:AI2"/>
    <mergeCell ref="AJ1:AJ2"/>
    <mergeCell ref="AK1:AK2"/>
    <mergeCell ref="AL1:AL2"/>
    <mergeCell ref="AM1:AM2"/>
    <mergeCell ref="AN1:AN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"/>
  <sheetViews>
    <sheetView topLeftCell="H1" workbookViewId="0">
      <selection activeCell="A3" sqref="A3:XFD3"/>
    </sheetView>
  </sheetViews>
  <sheetFormatPr baseColWidth="10" defaultRowHeight="15" x14ac:dyDescent="0"/>
  <sheetData>
    <row r="1" spans="1:61" s="3" customFormat="1">
      <c r="A1" s="94" t="s">
        <v>0</v>
      </c>
      <c r="B1" s="94" t="s">
        <v>1</v>
      </c>
      <c r="C1" s="94" t="s">
        <v>2</v>
      </c>
      <c r="D1" s="97" t="s">
        <v>3</v>
      </c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9"/>
      <c r="AA1" s="99"/>
      <c r="AB1" s="97" t="s">
        <v>4</v>
      </c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  <c r="AN1" s="98"/>
      <c r="AO1" s="98"/>
      <c r="AP1" s="98"/>
      <c r="AQ1" s="98"/>
      <c r="AR1" s="98"/>
      <c r="AS1" s="98"/>
      <c r="AT1" s="98"/>
      <c r="AU1" s="98"/>
      <c r="AV1" s="98"/>
      <c r="AW1" s="98"/>
      <c r="AX1" s="99"/>
      <c r="AY1" s="99"/>
      <c r="AZ1" s="92" t="s">
        <v>5</v>
      </c>
      <c r="BA1" s="88" t="s">
        <v>6</v>
      </c>
      <c r="BB1" s="88" t="s">
        <v>7</v>
      </c>
      <c r="BC1" s="88" t="s">
        <v>8</v>
      </c>
      <c r="BD1" s="88" t="s">
        <v>9</v>
      </c>
      <c r="BE1" s="88" t="s">
        <v>10</v>
      </c>
      <c r="BF1" s="88" t="s">
        <v>11</v>
      </c>
      <c r="BG1" s="88" t="s">
        <v>12</v>
      </c>
      <c r="BH1" s="90" t="s">
        <v>13</v>
      </c>
      <c r="BI1" s="4"/>
    </row>
    <row r="2" spans="1:61" s="10" customFormat="1" ht="105">
      <c r="A2" s="95"/>
      <c r="B2" s="95"/>
      <c r="C2" s="96"/>
      <c r="D2" s="5" t="s">
        <v>14</v>
      </c>
      <c r="E2" s="6" t="s">
        <v>15</v>
      </c>
      <c r="F2" s="6" t="s">
        <v>16</v>
      </c>
      <c r="G2" s="6" t="s">
        <v>17</v>
      </c>
      <c r="H2" s="7" t="s">
        <v>18</v>
      </c>
      <c r="I2" s="7" t="s">
        <v>19</v>
      </c>
      <c r="J2" s="7" t="s">
        <v>20</v>
      </c>
      <c r="K2" s="7" t="s">
        <v>21</v>
      </c>
      <c r="L2" s="6" t="s">
        <v>22</v>
      </c>
      <c r="M2" s="6" t="s">
        <v>23</v>
      </c>
      <c r="N2" s="6" t="s">
        <v>24</v>
      </c>
      <c r="O2" s="6" t="s">
        <v>25</v>
      </c>
      <c r="P2" s="6" t="s">
        <v>26</v>
      </c>
      <c r="Q2" s="6" t="s">
        <v>27</v>
      </c>
      <c r="R2" s="6" t="s">
        <v>28</v>
      </c>
      <c r="S2" s="6" t="s">
        <v>29</v>
      </c>
      <c r="T2" s="6" t="s">
        <v>30</v>
      </c>
      <c r="U2" s="6" t="s">
        <v>31</v>
      </c>
      <c r="V2" s="6" t="s">
        <v>32</v>
      </c>
      <c r="W2" s="6" t="s">
        <v>33</v>
      </c>
      <c r="X2" s="6" t="s">
        <v>34</v>
      </c>
      <c r="Y2" s="6" t="s">
        <v>35</v>
      </c>
      <c r="Z2" s="8" t="s">
        <v>36</v>
      </c>
      <c r="AA2" s="6" t="s">
        <v>37</v>
      </c>
      <c r="AB2" s="5" t="s">
        <v>38</v>
      </c>
      <c r="AC2" s="6" t="s">
        <v>39</v>
      </c>
      <c r="AD2" s="6" t="s">
        <v>40</v>
      </c>
      <c r="AE2" s="6" t="s">
        <v>41</v>
      </c>
      <c r="AF2" s="7" t="s">
        <v>42</v>
      </c>
      <c r="AG2" s="7" t="s">
        <v>43</v>
      </c>
      <c r="AH2" s="7" t="s">
        <v>44</v>
      </c>
      <c r="AI2" s="7" t="s">
        <v>45</v>
      </c>
      <c r="AJ2" s="6" t="s">
        <v>46</v>
      </c>
      <c r="AK2" s="6" t="s">
        <v>47</v>
      </c>
      <c r="AL2" s="6" t="s">
        <v>48</v>
      </c>
      <c r="AM2" s="6" t="s">
        <v>49</v>
      </c>
      <c r="AN2" s="6" t="s">
        <v>50</v>
      </c>
      <c r="AO2" s="6" t="s">
        <v>51</v>
      </c>
      <c r="AP2" s="6" t="s">
        <v>52</v>
      </c>
      <c r="AQ2" s="6" t="s">
        <v>53</v>
      </c>
      <c r="AR2" s="6" t="s">
        <v>54</v>
      </c>
      <c r="AS2" s="6" t="s">
        <v>55</v>
      </c>
      <c r="AT2" s="6" t="s">
        <v>56</v>
      </c>
      <c r="AU2" s="6" t="s">
        <v>57</v>
      </c>
      <c r="AV2" s="6" t="s">
        <v>58</v>
      </c>
      <c r="AW2" s="6" t="s">
        <v>59</v>
      </c>
      <c r="AX2" s="8" t="s">
        <v>60</v>
      </c>
      <c r="AY2" s="8" t="s">
        <v>61</v>
      </c>
      <c r="AZ2" s="93"/>
      <c r="BA2" s="89"/>
      <c r="BB2" s="89"/>
      <c r="BC2" s="89"/>
      <c r="BD2" s="89"/>
      <c r="BE2" s="89"/>
      <c r="BF2" s="89"/>
      <c r="BG2" s="89"/>
      <c r="BH2" s="91"/>
      <c r="BI2" s="9"/>
    </row>
  </sheetData>
  <mergeCells count="14">
    <mergeCell ref="AZ1:AZ2"/>
    <mergeCell ref="A1:A2"/>
    <mergeCell ref="B1:B2"/>
    <mergeCell ref="C1:C2"/>
    <mergeCell ref="D1:AA1"/>
    <mergeCell ref="AB1:AY1"/>
    <mergeCell ref="BG1:BG2"/>
    <mergeCell ref="BH1:BH2"/>
    <mergeCell ref="BA1:BA2"/>
    <mergeCell ref="BB1:BB2"/>
    <mergeCell ref="BC1:BC2"/>
    <mergeCell ref="BD1:BD2"/>
    <mergeCell ref="BE1:BE2"/>
    <mergeCell ref="BF1:BF2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4"/>
  <sheetViews>
    <sheetView topLeftCell="H1" workbookViewId="0">
      <selection activeCell="H4" sqref="A1:XFD4"/>
    </sheetView>
  </sheetViews>
  <sheetFormatPr baseColWidth="10" defaultRowHeight="15" x14ac:dyDescent="0"/>
  <cols>
    <col min="2" max="2" width="16.1640625" customWidth="1"/>
    <col min="18" max="18" width="11.83203125" bestFit="1" customWidth="1"/>
    <col min="66" max="66" width="29.5" customWidth="1"/>
  </cols>
  <sheetData>
    <row r="1" spans="1:43" s="3" customFormat="1" ht="15" customHeight="1">
      <c r="A1" s="94" t="s">
        <v>0</v>
      </c>
      <c r="B1" s="94" t="s">
        <v>1</v>
      </c>
      <c r="C1" s="94" t="s">
        <v>2</v>
      </c>
      <c r="D1" s="97" t="s">
        <v>3</v>
      </c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9"/>
      <c r="AF1" s="99"/>
      <c r="AG1" s="99"/>
      <c r="AH1" s="92" t="s">
        <v>5</v>
      </c>
      <c r="AI1" s="88" t="s">
        <v>6</v>
      </c>
      <c r="AJ1" s="88" t="s">
        <v>7</v>
      </c>
      <c r="AK1" s="88" t="s">
        <v>8</v>
      </c>
      <c r="AL1" s="88" t="s">
        <v>9</v>
      </c>
      <c r="AM1" s="88" t="s">
        <v>10</v>
      </c>
      <c r="AN1" s="88" t="s">
        <v>11</v>
      </c>
      <c r="AO1" s="88" t="s">
        <v>12</v>
      </c>
      <c r="AP1" s="90" t="s">
        <v>13</v>
      </c>
      <c r="AQ1" s="4"/>
    </row>
    <row r="2" spans="1:43" s="10" customFormat="1" ht="90">
      <c r="A2" s="95"/>
      <c r="B2" s="95"/>
      <c r="C2" s="96"/>
      <c r="D2" s="5" t="s">
        <v>14</v>
      </c>
      <c r="E2" s="6" t="s">
        <v>15</v>
      </c>
      <c r="F2" s="6" t="s">
        <v>16</v>
      </c>
      <c r="G2" s="6" t="s">
        <v>17</v>
      </c>
      <c r="H2" s="6" t="s">
        <v>187</v>
      </c>
      <c r="I2" s="7" t="s">
        <v>18</v>
      </c>
      <c r="J2" s="7" t="s">
        <v>19</v>
      </c>
      <c r="K2" s="7" t="s">
        <v>20</v>
      </c>
      <c r="L2" s="7" t="s">
        <v>21</v>
      </c>
      <c r="M2" s="7" t="s">
        <v>188</v>
      </c>
      <c r="N2" s="6" t="s">
        <v>22</v>
      </c>
      <c r="O2" s="6" t="s">
        <v>23</v>
      </c>
      <c r="P2" s="6" t="s">
        <v>24</v>
      </c>
      <c r="Q2" s="6" t="s">
        <v>25</v>
      </c>
      <c r="R2" s="6" t="s">
        <v>189</v>
      </c>
      <c r="S2" s="6" t="s">
        <v>26</v>
      </c>
      <c r="T2" s="6" t="s">
        <v>27</v>
      </c>
      <c r="U2" s="6" t="s">
        <v>28</v>
      </c>
      <c r="V2" s="6" t="s">
        <v>29</v>
      </c>
      <c r="W2" s="6" t="s">
        <v>190</v>
      </c>
      <c r="X2" s="6" t="s">
        <v>30</v>
      </c>
      <c r="Y2" s="6" t="s">
        <v>31</v>
      </c>
      <c r="Z2" s="6" t="s">
        <v>32</v>
      </c>
      <c r="AA2" s="6" t="s">
        <v>33</v>
      </c>
      <c r="AB2" s="6" t="s">
        <v>191</v>
      </c>
      <c r="AC2" s="6" t="s">
        <v>34</v>
      </c>
      <c r="AD2" s="6" t="s">
        <v>35</v>
      </c>
      <c r="AE2" s="8" t="s">
        <v>36</v>
      </c>
      <c r="AF2" s="6" t="s">
        <v>37</v>
      </c>
      <c r="AG2" s="6" t="s">
        <v>192</v>
      </c>
      <c r="AH2" s="93"/>
      <c r="AI2" s="89"/>
      <c r="AJ2" s="89"/>
      <c r="AK2" s="89"/>
      <c r="AL2" s="89"/>
      <c r="AM2" s="89"/>
      <c r="AN2" s="89"/>
      <c r="AO2" s="89"/>
      <c r="AP2" s="91"/>
      <c r="AQ2" s="9"/>
    </row>
    <row r="3" spans="1:43" s="26" customFormat="1" ht="195">
      <c r="A3" s="32">
        <v>14533</v>
      </c>
      <c r="B3" s="14" t="s">
        <v>91</v>
      </c>
      <c r="C3" s="1" t="s">
        <v>82</v>
      </c>
      <c r="D3" s="16" t="s">
        <v>63</v>
      </c>
      <c r="E3" s="23" t="s">
        <v>63</v>
      </c>
      <c r="F3" s="23" t="s">
        <v>63</v>
      </c>
      <c r="G3" s="17" t="e">
        <f>AVERAGE(D3:F3)</f>
        <v>#DIV/0!</v>
      </c>
      <c r="H3" s="17" t="e">
        <f>STDEV(D3:F3)</f>
        <v>#DIV/0!</v>
      </c>
      <c r="I3" s="21" t="s">
        <v>63</v>
      </c>
      <c r="J3" s="21" t="s">
        <v>63</v>
      </c>
      <c r="K3" s="21" t="s">
        <v>63</v>
      </c>
      <c r="L3" s="19" t="e">
        <f>AVERAGE(I3:K3)</f>
        <v>#DIV/0!</v>
      </c>
      <c r="M3" s="19" t="e">
        <f>STDEV(I3:K3)</f>
        <v>#DIV/0!</v>
      </c>
      <c r="N3" s="23">
        <v>34.729999999999997</v>
      </c>
      <c r="O3" s="23">
        <v>34.729999999999997</v>
      </c>
      <c r="P3" s="23">
        <v>28.33</v>
      </c>
      <c r="Q3" s="17">
        <f>AVERAGE(N3:P3)</f>
        <v>32.596666666666664</v>
      </c>
      <c r="R3" s="17">
        <f>STDEV(N3:P3)</f>
        <v>3.6950417228136043</v>
      </c>
      <c r="S3" s="25" t="s">
        <v>63</v>
      </c>
      <c r="T3" s="25" t="s">
        <v>63</v>
      </c>
      <c r="U3" s="25" t="s">
        <v>63</v>
      </c>
      <c r="V3" s="19" t="e">
        <f>AVERAGE(S3:U3)</f>
        <v>#DIV/0!</v>
      </c>
      <c r="W3" s="19" t="e">
        <f>STDEV(S3:U3)</f>
        <v>#DIV/0!</v>
      </c>
      <c r="X3" s="23" t="s">
        <v>63</v>
      </c>
      <c r="Y3" s="23" t="s">
        <v>63</v>
      </c>
      <c r="Z3" s="23" t="s">
        <v>63</v>
      </c>
      <c r="AA3" s="17" t="e">
        <f>AVERAGE(X3:Z3)</f>
        <v>#DIV/0!</v>
      </c>
      <c r="AB3" s="17" t="e">
        <f>STDEV(X3:Z3)</f>
        <v>#DIV/0!</v>
      </c>
      <c r="AC3" s="26" t="s">
        <v>63</v>
      </c>
      <c r="AD3" s="26" t="s">
        <v>63</v>
      </c>
      <c r="AE3" s="40" t="s">
        <v>63</v>
      </c>
      <c r="AF3" s="21" t="e">
        <f>AVERAGE(AC3:AE3)</f>
        <v>#DIV/0!</v>
      </c>
      <c r="AG3" s="26" t="e">
        <f>STDEV(AC3:AE3)</f>
        <v>#DIV/0!</v>
      </c>
      <c r="AH3" s="28">
        <v>5.08</v>
      </c>
      <c r="AI3" s="26">
        <v>5.08</v>
      </c>
      <c r="AJ3" s="26">
        <v>2.68</v>
      </c>
      <c r="AK3" s="26">
        <v>4.2300000000000004</v>
      </c>
      <c r="AL3" s="26">
        <v>60.91</v>
      </c>
      <c r="AM3" s="26">
        <v>60.91</v>
      </c>
      <c r="AN3" s="26">
        <v>32.119999999999997</v>
      </c>
      <c r="AP3" s="31" t="s">
        <v>92</v>
      </c>
      <c r="AQ3" s="30"/>
    </row>
    <row r="4" spans="1:43" s="26" customFormat="1">
      <c r="A4" s="32">
        <v>36812</v>
      </c>
      <c r="B4" s="12" t="s">
        <v>139</v>
      </c>
      <c r="C4" s="1" t="s">
        <v>82</v>
      </c>
      <c r="D4" s="16" t="s">
        <v>63</v>
      </c>
      <c r="E4" s="43" t="s">
        <v>63</v>
      </c>
      <c r="F4" s="42" t="s">
        <v>63</v>
      </c>
      <c r="G4" s="17" t="e">
        <f>AVERAGE(D4:F4)</f>
        <v>#DIV/0!</v>
      </c>
      <c r="H4" s="17" t="e">
        <f>STDEV(D4:F4)</f>
        <v>#DIV/0!</v>
      </c>
      <c r="I4" s="25" t="s">
        <v>63</v>
      </c>
      <c r="J4" s="26" t="s">
        <v>63</v>
      </c>
      <c r="K4" s="25" t="s">
        <v>63</v>
      </c>
      <c r="L4" s="19" t="e">
        <f>AVERAGE(I4:K4)</f>
        <v>#DIV/0!</v>
      </c>
      <c r="M4" s="19" t="e">
        <f>STDEV(I4:K4)</f>
        <v>#DIV/0!</v>
      </c>
      <c r="N4" s="23">
        <v>35.43</v>
      </c>
      <c r="O4" s="17">
        <v>35</v>
      </c>
      <c r="P4" s="17">
        <v>34.89</v>
      </c>
      <c r="Q4" s="17">
        <f>AVERAGE(N4:P4)</f>
        <v>35.106666666666669</v>
      </c>
      <c r="R4" s="17">
        <f>STDEV(N4:P4)</f>
        <v>0.28536526301099285</v>
      </c>
      <c r="S4" s="19" t="s">
        <v>63</v>
      </c>
      <c r="T4" s="19" t="s">
        <v>63</v>
      </c>
      <c r="U4" s="19" t="s">
        <v>63</v>
      </c>
      <c r="V4" s="19" t="e">
        <f>AVERAGE(S4:U4)</f>
        <v>#DIV/0!</v>
      </c>
      <c r="W4" s="19" t="e">
        <f>STDEV(S4:U4)</f>
        <v>#DIV/0!</v>
      </c>
      <c r="X4" s="17">
        <v>27.14</v>
      </c>
      <c r="Y4" s="17">
        <v>27.05</v>
      </c>
      <c r="Z4" s="17">
        <v>27.2</v>
      </c>
      <c r="AA4" s="17">
        <f>AVERAGE(X4:Z4)</f>
        <v>27.13</v>
      </c>
      <c r="AB4" s="17">
        <f>STDEV(X4:Z4)</f>
        <v>7.5498344352706831E-2</v>
      </c>
      <c r="AC4" s="18">
        <v>37.47</v>
      </c>
      <c r="AD4" s="18">
        <v>36.89</v>
      </c>
      <c r="AE4" s="20">
        <v>36.200000000000003</v>
      </c>
      <c r="AF4" s="21">
        <f>AVERAGE(AC4:AE4)</f>
        <v>36.853333333333332</v>
      </c>
      <c r="AG4" s="26">
        <f>STDEV(AC4:AE4)</f>
        <v>0.63579346751388599</v>
      </c>
      <c r="AH4" s="28" t="s">
        <v>149</v>
      </c>
      <c r="AI4" s="26" t="s">
        <v>150</v>
      </c>
      <c r="AJ4" s="26" t="s">
        <v>151</v>
      </c>
      <c r="AK4" s="26" t="s">
        <v>152</v>
      </c>
      <c r="AL4" s="26" t="s">
        <v>153</v>
      </c>
      <c r="AM4" s="26" t="s">
        <v>154</v>
      </c>
      <c r="AN4" s="26" t="s">
        <v>155</v>
      </c>
      <c r="AO4" s="26" t="s">
        <v>156</v>
      </c>
      <c r="AP4" s="31" t="s">
        <v>138</v>
      </c>
      <c r="AQ4" s="30"/>
    </row>
  </sheetData>
  <mergeCells count="13">
    <mergeCell ref="AH1:AH2"/>
    <mergeCell ref="A1:A2"/>
    <mergeCell ref="B1:B2"/>
    <mergeCell ref="C1:C2"/>
    <mergeCell ref="D1:AG1"/>
    <mergeCell ref="AO1:AO2"/>
    <mergeCell ref="AP1:AP2"/>
    <mergeCell ref="AI1:AI2"/>
    <mergeCell ref="AJ1:AJ2"/>
    <mergeCell ref="AK1:AK2"/>
    <mergeCell ref="AL1:AL2"/>
    <mergeCell ref="AM1:AM2"/>
    <mergeCell ref="AN1:AN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37"/>
  <sheetViews>
    <sheetView tabSelected="1" topLeftCell="A6" workbookViewId="0">
      <selection activeCell="AI14" sqref="AI14:AR15"/>
    </sheetView>
  </sheetViews>
  <sheetFormatPr baseColWidth="10" defaultRowHeight="15" x14ac:dyDescent="0"/>
  <cols>
    <col min="4" max="6" width="0" hidden="1" customWidth="1"/>
    <col min="8" max="11" width="0" hidden="1" customWidth="1"/>
    <col min="13" max="16" width="0" hidden="1" customWidth="1"/>
    <col min="18" max="21" width="0" hidden="1" customWidth="1"/>
    <col min="23" max="26" width="0" hidden="1" customWidth="1"/>
    <col min="28" max="31" width="0" hidden="1" customWidth="1"/>
    <col min="33" max="33" width="0" hidden="1" customWidth="1"/>
  </cols>
  <sheetData>
    <row r="1" spans="1:44" s="87" customFormat="1" ht="15" customHeight="1">
      <c r="A1" s="94" t="s">
        <v>0</v>
      </c>
      <c r="B1" s="94" t="s">
        <v>1</v>
      </c>
      <c r="C1" s="94" t="s">
        <v>2</v>
      </c>
      <c r="D1" s="97" t="s">
        <v>3</v>
      </c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8"/>
      <c r="AA1" s="98"/>
      <c r="AB1" s="98"/>
      <c r="AC1" s="98"/>
      <c r="AD1" s="98"/>
      <c r="AE1" s="99"/>
      <c r="AF1" s="99"/>
      <c r="AG1" s="99"/>
      <c r="AH1" s="4"/>
    </row>
    <row r="2" spans="1:44" s="10" customFormat="1" ht="90">
      <c r="A2" s="95"/>
      <c r="B2" s="95"/>
      <c r="C2" s="96"/>
      <c r="D2" s="5" t="s">
        <v>14</v>
      </c>
      <c r="E2" s="6" t="s">
        <v>15</v>
      </c>
      <c r="F2" s="6" t="s">
        <v>16</v>
      </c>
      <c r="G2" s="6" t="s">
        <v>17</v>
      </c>
      <c r="H2" s="6" t="s">
        <v>187</v>
      </c>
      <c r="I2" s="7" t="s">
        <v>18</v>
      </c>
      <c r="J2" s="7" t="s">
        <v>19</v>
      </c>
      <c r="K2" s="7" t="s">
        <v>20</v>
      </c>
      <c r="L2" s="7" t="s">
        <v>21</v>
      </c>
      <c r="M2" s="7" t="s">
        <v>188</v>
      </c>
      <c r="N2" s="6" t="s">
        <v>22</v>
      </c>
      <c r="O2" s="6" t="s">
        <v>23</v>
      </c>
      <c r="P2" s="6" t="s">
        <v>24</v>
      </c>
      <c r="Q2" s="6" t="s">
        <v>25</v>
      </c>
      <c r="R2" s="6" t="s">
        <v>189</v>
      </c>
      <c r="S2" s="6" t="s">
        <v>26</v>
      </c>
      <c r="T2" s="6" t="s">
        <v>27</v>
      </c>
      <c r="U2" s="6" t="s">
        <v>28</v>
      </c>
      <c r="V2" s="6" t="s">
        <v>29</v>
      </c>
      <c r="W2" s="6" t="s">
        <v>190</v>
      </c>
      <c r="X2" s="6" t="s">
        <v>30</v>
      </c>
      <c r="Y2" s="6" t="s">
        <v>31</v>
      </c>
      <c r="Z2" s="6" t="s">
        <v>32</v>
      </c>
      <c r="AA2" s="6" t="s">
        <v>33</v>
      </c>
      <c r="AB2" s="6" t="s">
        <v>191</v>
      </c>
      <c r="AC2" s="6" t="s">
        <v>34</v>
      </c>
      <c r="AD2" s="6" t="s">
        <v>35</v>
      </c>
      <c r="AE2" s="8" t="s">
        <v>36</v>
      </c>
      <c r="AF2" s="6" t="s">
        <v>37</v>
      </c>
      <c r="AG2" s="6" t="s">
        <v>192</v>
      </c>
      <c r="AH2" s="9"/>
    </row>
    <row r="3" spans="1:44" s="104" customFormat="1" ht="90">
      <c r="A3" s="100">
        <v>14533</v>
      </c>
      <c r="B3" s="101" t="s">
        <v>91</v>
      </c>
      <c r="C3" s="102" t="s">
        <v>82</v>
      </c>
      <c r="D3" s="103" t="s">
        <v>63</v>
      </c>
      <c r="E3" s="104" t="s">
        <v>63</v>
      </c>
      <c r="F3" s="104" t="s">
        <v>63</v>
      </c>
      <c r="G3" s="105" t="e">
        <f>AVERAGE(D3:F3)</f>
        <v>#DIV/0!</v>
      </c>
      <c r="H3" s="105" t="e">
        <f>STDEV(D3:F3)</f>
        <v>#DIV/0!</v>
      </c>
      <c r="I3" s="104" t="s">
        <v>63</v>
      </c>
      <c r="J3" s="104" t="s">
        <v>63</v>
      </c>
      <c r="K3" s="104" t="s">
        <v>63</v>
      </c>
      <c r="L3" s="105" t="e">
        <f>AVERAGE(I3:K3)</f>
        <v>#DIV/0!</v>
      </c>
      <c r="M3" s="105" t="e">
        <f>STDEV(I3:K3)</f>
        <v>#DIV/0!</v>
      </c>
      <c r="N3" s="104">
        <v>34.729999999999997</v>
      </c>
      <c r="O3" s="104">
        <v>34.729999999999997</v>
      </c>
      <c r="P3" s="104">
        <v>28.33</v>
      </c>
      <c r="Q3" s="105">
        <f>AVERAGE(N3:P3)</f>
        <v>32.596666666666664</v>
      </c>
      <c r="R3" s="105">
        <f>STDEV(N3:P3)</f>
        <v>3.6950417228136043</v>
      </c>
      <c r="S3" s="104" t="s">
        <v>63</v>
      </c>
      <c r="T3" s="104" t="s">
        <v>63</v>
      </c>
      <c r="U3" s="104" t="s">
        <v>63</v>
      </c>
      <c r="V3" s="105" t="e">
        <f>AVERAGE(S3:U3)</f>
        <v>#DIV/0!</v>
      </c>
      <c r="W3" s="105" t="e">
        <f>STDEV(S3:U3)</f>
        <v>#DIV/0!</v>
      </c>
      <c r="X3" s="104" t="s">
        <v>63</v>
      </c>
      <c r="Y3" s="104" t="s">
        <v>63</v>
      </c>
      <c r="Z3" s="104" t="s">
        <v>63</v>
      </c>
      <c r="AA3" s="105" t="e">
        <f>AVERAGE(X3:Z3)</f>
        <v>#DIV/0!</v>
      </c>
      <c r="AB3" s="105" t="e">
        <f>STDEV(X3:Z3)</f>
        <v>#DIV/0!</v>
      </c>
      <c r="AC3" s="104" t="s">
        <v>63</v>
      </c>
      <c r="AD3" s="104" t="s">
        <v>63</v>
      </c>
      <c r="AE3" s="106" t="s">
        <v>63</v>
      </c>
      <c r="AF3" s="104" t="e">
        <f>AVERAGE(AC3:AE3)</f>
        <v>#DIV/0!</v>
      </c>
      <c r="AG3" s="104" t="e">
        <f>STDEV(AC3:AE3)</f>
        <v>#DIV/0!</v>
      </c>
      <c r="AH3" s="107"/>
    </row>
    <row r="4" spans="1:44" s="104" customFormat="1">
      <c r="A4" s="100">
        <v>36812</v>
      </c>
      <c r="B4" s="101" t="s">
        <v>139</v>
      </c>
      <c r="C4" s="102" t="s">
        <v>82</v>
      </c>
      <c r="D4" s="103" t="s">
        <v>63</v>
      </c>
      <c r="E4" s="108" t="s">
        <v>63</v>
      </c>
      <c r="F4" s="108" t="s">
        <v>63</v>
      </c>
      <c r="G4" s="105" t="e">
        <f>AVERAGE(D4:F4)</f>
        <v>#DIV/0!</v>
      </c>
      <c r="H4" s="105" t="e">
        <f>STDEV(D4:F4)</f>
        <v>#DIV/0!</v>
      </c>
      <c r="I4" s="104" t="s">
        <v>63</v>
      </c>
      <c r="J4" s="104" t="s">
        <v>63</v>
      </c>
      <c r="K4" s="104" t="s">
        <v>63</v>
      </c>
      <c r="L4" s="105" t="e">
        <f>AVERAGE(I4:K4)</f>
        <v>#DIV/0!</v>
      </c>
      <c r="M4" s="105" t="e">
        <f>STDEV(I4:K4)</f>
        <v>#DIV/0!</v>
      </c>
      <c r="N4" s="104">
        <v>35.43</v>
      </c>
      <c r="O4" s="105">
        <v>35</v>
      </c>
      <c r="P4" s="105">
        <v>34.89</v>
      </c>
      <c r="Q4" s="105">
        <f>AVERAGE(N4:P4)</f>
        <v>35.106666666666669</v>
      </c>
      <c r="R4" s="105">
        <f>STDEV(N4:P4)</f>
        <v>0.28536526301099285</v>
      </c>
      <c r="S4" s="105" t="s">
        <v>63</v>
      </c>
      <c r="T4" s="105" t="s">
        <v>63</v>
      </c>
      <c r="U4" s="105" t="s">
        <v>63</v>
      </c>
      <c r="V4" s="105" t="e">
        <f>AVERAGE(S4:U4)</f>
        <v>#DIV/0!</v>
      </c>
      <c r="W4" s="105" t="e">
        <f>STDEV(S4:U4)</f>
        <v>#DIV/0!</v>
      </c>
      <c r="X4" s="105">
        <v>27.14</v>
      </c>
      <c r="Y4" s="105">
        <v>27.05</v>
      </c>
      <c r="Z4" s="105">
        <v>27.2</v>
      </c>
      <c r="AA4" s="105">
        <f>AVERAGE(X4:Z4)</f>
        <v>27.13</v>
      </c>
      <c r="AB4" s="105">
        <f>STDEV(X4:Z4)</f>
        <v>7.5498344352706831E-2</v>
      </c>
      <c r="AC4" s="105">
        <v>37.47</v>
      </c>
      <c r="AD4" s="105">
        <v>36.89</v>
      </c>
      <c r="AE4" s="109">
        <v>36.200000000000003</v>
      </c>
      <c r="AF4" s="104">
        <f>AVERAGE(AC4:AE4)</f>
        <v>36.853333333333332</v>
      </c>
      <c r="AG4" s="104">
        <f>STDEV(AC4:AE4)</f>
        <v>0.63579346751388599</v>
      </c>
      <c r="AH4" s="107"/>
    </row>
    <row r="5" spans="1:44" s="26" customFormat="1" ht="30">
      <c r="A5" s="13">
        <v>2395</v>
      </c>
      <c r="B5" s="12" t="s">
        <v>62</v>
      </c>
      <c r="C5" s="1" t="s">
        <v>64</v>
      </c>
      <c r="D5" s="22" t="s">
        <v>63</v>
      </c>
      <c r="E5" s="23" t="s">
        <v>63</v>
      </c>
      <c r="F5" s="23" t="s">
        <v>63</v>
      </c>
      <c r="G5" s="23" t="e">
        <f>AVERAGE(D5:F5)</f>
        <v>#DIV/0!</v>
      </c>
      <c r="H5" s="23" t="e">
        <f>STDEV(D5:F5)</f>
        <v>#DIV/0!</v>
      </c>
      <c r="I5" s="24" t="s">
        <v>63</v>
      </c>
      <c r="J5" s="24" t="s">
        <v>63</v>
      </c>
      <c r="K5" s="24" t="s">
        <v>63</v>
      </c>
      <c r="L5" s="24" t="e">
        <f>AVERAGE(I5:K5)</f>
        <v>#DIV/0!</v>
      </c>
      <c r="M5" s="24" t="e">
        <f>STDEV(I5:K5)</f>
        <v>#DIV/0!</v>
      </c>
      <c r="N5" s="23">
        <v>23.61</v>
      </c>
      <c r="O5" s="23">
        <v>23.97</v>
      </c>
      <c r="P5" s="23">
        <v>23.93</v>
      </c>
      <c r="Q5" s="23">
        <f>AVERAGE(N5:P5)</f>
        <v>23.836666666666662</v>
      </c>
      <c r="R5" s="23">
        <f>STDEV(N5:P5)</f>
        <v>0.19731531449264977</v>
      </c>
      <c r="S5" s="25" t="s">
        <v>63</v>
      </c>
      <c r="T5" s="25" t="s">
        <v>63</v>
      </c>
      <c r="U5" s="25" t="s">
        <v>63</v>
      </c>
      <c r="V5" s="25" t="e">
        <f>AVERAGE(S5:U5)</f>
        <v>#DIV/0!</v>
      </c>
      <c r="W5" s="25" t="e">
        <f>STDEV(S5:U5)</f>
        <v>#DIV/0!</v>
      </c>
      <c r="X5" s="23">
        <v>20.51</v>
      </c>
      <c r="Y5" s="23">
        <v>19.8</v>
      </c>
      <c r="Z5" s="23">
        <v>19.809999999999999</v>
      </c>
      <c r="AA5" s="23">
        <f>AVERAGE(X5:Z5)</f>
        <v>20.040000000000003</v>
      </c>
      <c r="AB5" s="23">
        <f>STDEV(X5:Z5)</f>
        <v>0.40706264874095344</v>
      </c>
      <c r="AC5" s="26">
        <v>25.27</v>
      </c>
      <c r="AD5" s="26">
        <v>25.69</v>
      </c>
      <c r="AE5" s="27">
        <v>24.81</v>
      </c>
      <c r="AF5" s="26">
        <f>AVERAGE(AC5:AE5)</f>
        <v>25.256666666666664</v>
      </c>
      <c r="AG5" s="26">
        <f>STDEV(AC5:AE5)</f>
        <v>0.44015148907317631</v>
      </c>
      <c r="AH5" s="30"/>
    </row>
    <row r="6" spans="1:44" s="26" customFormat="1">
      <c r="A6" s="32">
        <v>14270</v>
      </c>
      <c r="B6" s="12" t="s">
        <v>79</v>
      </c>
      <c r="C6" s="1" t="s">
        <v>75</v>
      </c>
      <c r="D6" s="22" t="s">
        <v>63</v>
      </c>
      <c r="E6" s="22" t="s">
        <v>63</v>
      </c>
      <c r="F6" s="23" t="s">
        <v>63</v>
      </c>
      <c r="G6" s="23" t="e">
        <f>AVERAGE(D6:F6)</f>
        <v>#DIV/0!</v>
      </c>
      <c r="H6" s="23" t="e">
        <f>STDEV(D6:F6)</f>
        <v>#DIV/0!</v>
      </c>
      <c r="I6" s="24" t="s">
        <v>63</v>
      </c>
      <c r="J6" s="24" t="s">
        <v>63</v>
      </c>
      <c r="K6" s="24" t="s">
        <v>63</v>
      </c>
      <c r="L6" s="24" t="e">
        <f>AVERAGE(I6:K6)</f>
        <v>#DIV/0!</v>
      </c>
      <c r="M6" s="24" t="e">
        <f>STDEV(I6:K6)</f>
        <v>#DIV/0!</v>
      </c>
      <c r="N6" s="23">
        <v>25.76</v>
      </c>
      <c r="O6" s="23">
        <v>24.37</v>
      </c>
      <c r="P6" s="23">
        <v>24.44</v>
      </c>
      <c r="Q6" s="23">
        <f>AVERAGE(N6:P6)</f>
        <v>24.856666666666669</v>
      </c>
      <c r="R6" s="23">
        <f>STDEV(N6:P6)</f>
        <v>0.78309216145568317</v>
      </c>
      <c r="S6" s="25" t="s">
        <v>63</v>
      </c>
      <c r="T6" s="25" t="s">
        <v>63</v>
      </c>
      <c r="U6" s="25" t="s">
        <v>63</v>
      </c>
      <c r="V6" s="25" t="e">
        <f>AVERAGE(S6:U6)</f>
        <v>#DIV/0!</v>
      </c>
      <c r="W6" s="25" t="e">
        <f>STDEV(S6:U6)</f>
        <v>#DIV/0!</v>
      </c>
      <c r="X6" s="23" t="s">
        <v>63</v>
      </c>
      <c r="Y6" s="23" t="s">
        <v>63</v>
      </c>
      <c r="Z6" s="23" t="s">
        <v>63</v>
      </c>
      <c r="AA6" s="23" t="e">
        <f>AVERAGE(X6:Z6)</f>
        <v>#DIV/0!</v>
      </c>
      <c r="AB6" s="23" t="e">
        <f>STDEV(X6:Z6)</f>
        <v>#DIV/0!</v>
      </c>
      <c r="AC6" s="27" t="s">
        <v>63</v>
      </c>
      <c r="AD6" s="27" t="s">
        <v>63</v>
      </c>
      <c r="AE6" s="27" t="s">
        <v>63</v>
      </c>
      <c r="AF6" s="26" t="e">
        <f>AVERAGE(AC6:AE6)</f>
        <v>#DIV/0!</v>
      </c>
      <c r="AG6" s="26" t="e">
        <f>STDEV(AC6:AE6)</f>
        <v>#DIV/0!</v>
      </c>
      <c r="AH6" s="30"/>
    </row>
    <row r="7" spans="1:44" s="26" customFormat="1" ht="90">
      <c r="A7" s="32">
        <v>14532</v>
      </c>
      <c r="B7" s="12" t="s">
        <v>81</v>
      </c>
      <c r="C7" s="1" t="s">
        <v>82</v>
      </c>
      <c r="D7" s="22" t="s">
        <v>63</v>
      </c>
      <c r="E7" s="23" t="s">
        <v>63</v>
      </c>
      <c r="F7" s="23" t="s">
        <v>63</v>
      </c>
      <c r="G7" s="17" t="e">
        <f t="shared" ref="G7:G12" si="0">AVERAGE(D7:F7)</f>
        <v>#DIV/0!</v>
      </c>
      <c r="H7" s="17" t="e">
        <f t="shared" ref="H7:H12" si="1">STDEV(D7:F7)</f>
        <v>#DIV/0!</v>
      </c>
      <c r="I7" s="24" t="s">
        <v>63</v>
      </c>
      <c r="J7" s="24" t="s">
        <v>63</v>
      </c>
      <c r="K7" s="24" t="s">
        <v>63</v>
      </c>
      <c r="L7" s="19" t="e">
        <f t="shared" ref="L7:L12" si="2">AVERAGE(I7:K7)</f>
        <v>#DIV/0!</v>
      </c>
      <c r="M7" s="19" t="e">
        <f t="shared" ref="M7:M12" si="3">STDEV(I7:K7)</f>
        <v>#DIV/0!</v>
      </c>
      <c r="N7" s="23">
        <v>26.3</v>
      </c>
      <c r="O7" s="23">
        <v>26.24</v>
      </c>
      <c r="P7" s="23">
        <v>26.75</v>
      </c>
      <c r="Q7" s="17">
        <f t="shared" ref="Q7:Q12" si="4">AVERAGE(N7:P7)</f>
        <v>26.429999999999996</v>
      </c>
      <c r="R7" s="17">
        <f t="shared" ref="R7:R12" si="5">STDEV(N7:P7)</f>
        <v>0.27874719729532749</v>
      </c>
      <c r="S7" s="25" t="s">
        <v>63</v>
      </c>
      <c r="T7" s="26" t="s">
        <v>63</v>
      </c>
      <c r="U7" s="25" t="s">
        <v>63</v>
      </c>
      <c r="V7" s="19" t="e">
        <f t="shared" ref="V7:V12" si="6">AVERAGE(S7:U7)</f>
        <v>#DIV/0!</v>
      </c>
      <c r="W7" s="19" t="e">
        <f t="shared" ref="W7:W12" si="7">STDEV(S7:U7)</f>
        <v>#DIV/0!</v>
      </c>
      <c r="X7" s="23">
        <v>17.12</v>
      </c>
      <c r="Y7" s="23">
        <v>17.16</v>
      </c>
      <c r="Z7" s="23">
        <v>17.41</v>
      </c>
      <c r="AA7" s="17">
        <f t="shared" ref="AA7:AA12" si="8">AVERAGE(X7:Z7)</f>
        <v>17.23</v>
      </c>
      <c r="AB7" s="17">
        <f t="shared" ref="AB7:AB12" si="9">STDEV(X7:Z7)</f>
        <v>0.15716233645501682</v>
      </c>
      <c r="AC7" s="26">
        <v>25.14</v>
      </c>
      <c r="AD7" s="26">
        <v>25.15</v>
      </c>
      <c r="AE7" s="20">
        <v>25.49</v>
      </c>
      <c r="AF7" s="21">
        <f t="shared" ref="AF7:AF12" si="10">AVERAGE(AC7:AE7)</f>
        <v>25.26</v>
      </c>
      <c r="AG7" s="26">
        <f t="shared" ref="AG7:AG12" si="11">STDEV(AC7:AE7)</f>
        <v>0.19924858845171206</v>
      </c>
      <c r="AH7" s="30"/>
    </row>
    <row r="8" spans="1:44" s="26" customFormat="1" ht="90">
      <c r="A8" s="32">
        <v>14534</v>
      </c>
      <c r="B8" s="12" t="s">
        <v>81</v>
      </c>
      <c r="C8" s="1" t="s">
        <v>93</v>
      </c>
      <c r="D8" s="22" t="s">
        <v>63</v>
      </c>
      <c r="E8" s="23" t="s">
        <v>63</v>
      </c>
      <c r="F8" s="23" t="s">
        <v>63</v>
      </c>
      <c r="G8" s="17" t="e">
        <f t="shared" si="0"/>
        <v>#DIV/0!</v>
      </c>
      <c r="H8" s="17" t="e">
        <f t="shared" si="1"/>
        <v>#DIV/0!</v>
      </c>
      <c r="I8" s="21" t="s">
        <v>63</v>
      </c>
      <c r="J8" s="21" t="s">
        <v>63</v>
      </c>
      <c r="K8" s="21" t="s">
        <v>63</v>
      </c>
      <c r="L8" s="19" t="e">
        <f t="shared" si="2"/>
        <v>#DIV/0!</v>
      </c>
      <c r="M8" s="19" t="e">
        <f t="shared" si="3"/>
        <v>#DIV/0!</v>
      </c>
      <c r="N8" s="23">
        <v>26.92</v>
      </c>
      <c r="O8" s="23">
        <v>27.18</v>
      </c>
      <c r="P8" s="23">
        <v>26.69</v>
      </c>
      <c r="Q8" s="17">
        <f t="shared" si="4"/>
        <v>26.930000000000003</v>
      </c>
      <c r="R8" s="17">
        <f t="shared" si="5"/>
        <v>0.24515301344262444</v>
      </c>
      <c r="S8" s="25" t="s">
        <v>63</v>
      </c>
      <c r="T8" s="25" t="s">
        <v>63</v>
      </c>
      <c r="U8" s="25" t="s">
        <v>63</v>
      </c>
      <c r="V8" s="19" t="e">
        <f t="shared" si="6"/>
        <v>#DIV/0!</v>
      </c>
      <c r="W8" s="19" t="e">
        <f t="shared" si="7"/>
        <v>#DIV/0!</v>
      </c>
      <c r="X8" s="23">
        <v>21.53</v>
      </c>
      <c r="Y8" s="23">
        <v>21.27</v>
      </c>
      <c r="Z8" s="23">
        <v>21.24</v>
      </c>
      <c r="AA8" s="17">
        <f t="shared" si="8"/>
        <v>21.346666666666664</v>
      </c>
      <c r="AB8" s="17">
        <f t="shared" si="9"/>
        <v>0.15947831618541042</v>
      </c>
      <c r="AC8" s="26">
        <v>29.26</v>
      </c>
      <c r="AD8" s="26">
        <v>30.22</v>
      </c>
      <c r="AE8" s="20">
        <v>29.16</v>
      </c>
      <c r="AF8" s="21">
        <f t="shared" si="10"/>
        <v>29.546666666666667</v>
      </c>
      <c r="AG8" s="26">
        <f t="shared" si="11"/>
        <v>0.58526347343169471</v>
      </c>
      <c r="AH8" s="30"/>
    </row>
    <row r="9" spans="1:44" s="26" customFormat="1" ht="45">
      <c r="A9" s="32">
        <v>14535</v>
      </c>
      <c r="B9" s="12" t="s">
        <v>102</v>
      </c>
      <c r="C9" s="1" t="s">
        <v>75</v>
      </c>
      <c r="D9" s="22" t="s">
        <v>63</v>
      </c>
      <c r="E9" s="23" t="s">
        <v>63</v>
      </c>
      <c r="F9" s="23" t="s">
        <v>63</v>
      </c>
      <c r="G9" s="17" t="e">
        <f t="shared" si="0"/>
        <v>#DIV/0!</v>
      </c>
      <c r="H9" s="17" t="e">
        <f t="shared" si="1"/>
        <v>#DIV/0!</v>
      </c>
      <c r="I9" s="24" t="s">
        <v>63</v>
      </c>
      <c r="J9" s="24" t="s">
        <v>63</v>
      </c>
      <c r="K9" s="24" t="s">
        <v>63</v>
      </c>
      <c r="L9" s="19" t="e">
        <f t="shared" si="2"/>
        <v>#DIV/0!</v>
      </c>
      <c r="M9" s="19" t="e">
        <f t="shared" si="3"/>
        <v>#DIV/0!</v>
      </c>
      <c r="N9" s="23">
        <v>26.23</v>
      </c>
      <c r="O9" s="23">
        <v>26.85</v>
      </c>
      <c r="P9" s="23">
        <v>26.61</v>
      </c>
      <c r="Q9" s="17">
        <f t="shared" si="4"/>
        <v>26.563333333333333</v>
      </c>
      <c r="R9" s="17">
        <f t="shared" si="5"/>
        <v>0.3126233090051565</v>
      </c>
      <c r="S9" s="25" t="s">
        <v>63</v>
      </c>
      <c r="T9" s="39" t="s">
        <v>63</v>
      </c>
      <c r="U9" s="25" t="s">
        <v>63</v>
      </c>
      <c r="V9" s="19" t="e">
        <f t="shared" si="6"/>
        <v>#DIV/0!</v>
      </c>
      <c r="W9" s="19" t="e">
        <f t="shared" si="7"/>
        <v>#DIV/0!</v>
      </c>
      <c r="X9" s="23">
        <v>21.73</v>
      </c>
      <c r="Y9" s="23">
        <v>21.83</v>
      </c>
      <c r="Z9" s="23">
        <v>21.71</v>
      </c>
      <c r="AA9" s="17">
        <f t="shared" si="8"/>
        <v>21.756666666666671</v>
      </c>
      <c r="AB9" s="17">
        <f t="shared" si="9"/>
        <v>6.4291005073285001E-2</v>
      </c>
      <c r="AC9" s="26">
        <v>27.24</v>
      </c>
      <c r="AD9" s="26">
        <v>27.9</v>
      </c>
      <c r="AE9" s="27">
        <v>28.16</v>
      </c>
      <c r="AF9" s="21">
        <f t="shared" si="10"/>
        <v>27.766666666666666</v>
      </c>
      <c r="AG9" s="26">
        <f t="shared" si="11"/>
        <v>0.4742713709821984</v>
      </c>
      <c r="AH9" s="30"/>
    </row>
    <row r="10" spans="1:44" s="26" customFormat="1" ht="30">
      <c r="A10" s="32">
        <v>30013</v>
      </c>
      <c r="B10" s="12" t="s">
        <v>115</v>
      </c>
      <c r="C10" s="1" t="s">
        <v>75</v>
      </c>
      <c r="D10" s="22" t="s">
        <v>63</v>
      </c>
      <c r="E10" s="23" t="s">
        <v>63</v>
      </c>
      <c r="F10" s="23" t="s">
        <v>63</v>
      </c>
      <c r="G10" s="23" t="e">
        <f>AVERAGE(D10:F10)</f>
        <v>#DIV/0!</v>
      </c>
      <c r="H10" s="23" t="e">
        <f>STDEV(D10:F10)</f>
        <v>#DIV/0!</v>
      </c>
      <c r="I10" s="24" t="s">
        <v>63</v>
      </c>
      <c r="J10" s="24" t="s">
        <v>63</v>
      </c>
      <c r="K10" s="24" t="s">
        <v>63</v>
      </c>
      <c r="L10" s="24" t="e">
        <f>AVERAGE(I10:K10)</f>
        <v>#DIV/0!</v>
      </c>
      <c r="M10" s="24" t="e">
        <f>STDEV(I10:K10)</f>
        <v>#DIV/0!</v>
      </c>
      <c r="N10" s="23">
        <v>23.37</v>
      </c>
      <c r="O10" s="23">
        <v>23.55</v>
      </c>
      <c r="P10" s="23">
        <v>23.57</v>
      </c>
      <c r="Q10" s="23">
        <f>AVERAGE(N10:P10)</f>
        <v>23.49666666666667</v>
      </c>
      <c r="R10" s="23">
        <f>STDEV(N10:P10)</f>
        <v>0.11015141094572174</v>
      </c>
      <c r="S10" s="25" t="s">
        <v>63</v>
      </c>
      <c r="T10" s="25" t="s">
        <v>63</v>
      </c>
      <c r="U10" s="25" t="s">
        <v>63</v>
      </c>
      <c r="V10" s="25" t="e">
        <f>AVERAGE(S10:U10)</f>
        <v>#DIV/0!</v>
      </c>
      <c r="W10" s="25" t="e">
        <f>STDEV(S10:U10)</f>
        <v>#DIV/0!</v>
      </c>
      <c r="X10" s="23">
        <v>19.850000000000001</v>
      </c>
      <c r="Y10" s="23">
        <v>19.63</v>
      </c>
      <c r="Z10" s="23">
        <v>19.649999999999999</v>
      </c>
      <c r="AA10" s="23">
        <f>AVERAGE(X10:Z10)</f>
        <v>19.71</v>
      </c>
      <c r="AB10" s="23">
        <f>STDEV(X10:Z10)</f>
        <v>0.12165525060596588</v>
      </c>
      <c r="AC10" s="26">
        <v>24.68</v>
      </c>
      <c r="AD10" s="26">
        <v>24.67</v>
      </c>
      <c r="AE10" s="27">
        <v>24.96</v>
      </c>
      <c r="AF10" s="26">
        <f>AVERAGE(AC10:AE10)</f>
        <v>24.77</v>
      </c>
      <c r="AG10" s="26">
        <f>STDEV(AC10:AE10)</f>
        <v>0.16462077633154332</v>
      </c>
      <c r="AH10" s="30"/>
    </row>
    <row r="11" spans="1:44" s="26" customFormat="1" ht="75">
      <c r="A11" s="32">
        <v>30319</v>
      </c>
      <c r="B11" s="12" t="s">
        <v>126</v>
      </c>
      <c r="C11" s="1" t="s">
        <v>75</v>
      </c>
      <c r="D11" s="22" t="s">
        <v>63</v>
      </c>
      <c r="E11" s="23" t="s">
        <v>63</v>
      </c>
      <c r="F11" s="23" t="s">
        <v>63</v>
      </c>
      <c r="G11" s="17" t="e">
        <f t="shared" si="0"/>
        <v>#DIV/0!</v>
      </c>
      <c r="H11" s="17" t="e">
        <f t="shared" si="1"/>
        <v>#DIV/0!</v>
      </c>
      <c r="I11" s="24" t="s">
        <v>63</v>
      </c>
      <c r="J11" s="24" t="s">
        <v>63</v>
      </c>
      <c r="K11" s="24" t="s">
        <v>63</v>
      </c>
      <c r="L11" s="19" t="e">
        <f t="shared" si="2"/>
        <v>#DIV/0!</v>
      </c>
      <c r="M11" s="19" t="e">
        <f t="shared" si="3"/>
        <v>#DIV/0!</v>
      </c>
      <c r="N11" s="23">
        <v>27.5</v>
      </c>
      <c r="O11" s="17">
        <v>28.13</v>
      </c>
      <c r="P11" s="23">
        <v>27.83</v>
      </c>
      <c r="Q11" s="17">
        <f t="shared" si="4"/>
        <v>27.819999999999997</v>
      </c>
      <c r="R11" s="17">
        <f t="shared" si="5"/>
        <v>0.31511902513177409</v>
      </c>
      <c r="S11" s="25" t="s">
        <v>63</v>
      </c>
      <c r="T11" s="25" t="s">
        <v>63</v>
      </c>
      <c r="U11" s="25" t="s">
        <v>63</v>
      </c>
      <c r="V11" s="19" t="e">
        <f t="shared" si="6"/>
        <v>#DIV/0!</v>
      </c>
      <c r="W11" s="19" t="e">
        <f t="shared" si="7"/>
        <v>#DIV/0!</v>
      </c>
      <c r="X11" s="23">
        <v>21.32</v>
      </c>
      <c r="Y11" s="17">
        <v>21.29</v>
      </c>
      <c r="Z11" s="23">
        <v>20.39</v>
      </c>
      <c r="AA11" s="17">
        <f t="shared" si="8"/>
        <v>21</v>
      </c>
      <c r="AB11" s="17">
        <f t="shared" si="9"/>
        <v>0.52848841046895201</v>
      </c>
      <c r="AC11" s="26">
        <v>30.71</v>
      </c>
      <c r="AD11" s="18">
        <v>30.16</v>
      </c>
      <c r="AE11" s="20">
        <v>30.28</v>
      </c>
      <c r="AF11" s="21">
        <f t="shared" si="10"/>
        <v>30.383333333333336</v>
      </c>
      <c r="AG11" s="26">
        <f t="shared" si="11"/>
        <v>0.28919428302325317</v>
      </c>
      <c r="AH11" s="30"/>
    </row>
    <row r="12" spans="1:44" s="26" customFormat="1" ht="30">
      <c r="A12" s="32">
        <v>36726</v>
      </c>
      <c r="B12" s="12" t="s">
        <v>115</v>
      </c>
      <c r="C12" s="1" t="s">
        <v>75</v>
      </c>
      <c r="D12" s="16" t="s">
        <v>63</v>
      </c>
      <c r="E12" s="23" t="s">
        <v>63</v>
      </c>
      <c r="F12" s="23" t="s">
        <v>63</v>
      </c>
      <c r="G12" s="17" t="e">
        <f t="shared" si="0"/>
        <v>#DIV/0!</v>
      </c>
      <c r="H12" s="17" t="e">
        <f t="shared" si="1"/>
        <v>#DIV/0!</v>
      </c>
      <c r="I12" s="24" t="s">
        <v>63</v>
      </c>
      <c r="J12" s="24" t="s">
        <v>63</v>
      </c>
      <c r="K12" s="24" t="s">
        <v>63</v>
      </c>
      <c r="L12" s="19" t="e">
        <f t="shared" si="2"/>
        <v>#DIV/0!</v>
      </c>
      <c r="M12" s="19" t="e">
        <f t="shared" si="3"/>
        <v>#DIV/0!</v>
      </c>
      <c r="N12" s="23">
        <v>28.74</v>
      </c>
      <c r="O12" s="23">
        <v>28.3</v>
      </c>
      <c r="P12" s="23">
        <v>28.95</v>
      </c>
      <c r="Q12" s="17">
        <f t="shared" si="4"/>
        <v>28.66333333333333</v>
      </c>
      <c r="R12" s="17">
        <f t="shared" si="5"/>
        <v>0.33171272711991734</v>
      </c>
      <c r="S12" s="25" t="s">
        <v>63</v>
      </c>
      <c r="T12" s="25" t="s">
        <v>63</v>
      </c>
      <c r="U12" s="25" t="s">
        <v>63</v>
      </c>
      <c r="V12" s="19" t="e">
        <f t="shared" si="6"/>
        <v>#DIV/0!</v>
      </c>
      <c r="W12" s="19" t="e">
        <f t="shared" si="7"/>
        <v>#DIV/0!</v>
      </c>
      <c r="X12" s="23">
        <v>22.07</v>
      </c>
      <c r="Y12" s="23">
        <v>21.94</v>
      </c>
      <c r="Z12" s="23">
        <v>21.81</v>
      </c>
      <c r="AA12" s="17">
        <f t="shared" si="8"/>
        <v>21.94</v>
      </c>
      <c r="AB12" s="17">
        <f t="shared" si="9"/>
        <v>0.13000000000000078</v>
      </c>
      <c r="AC12" s="26">
        <v>28.57</v>
      </c>
      <c r="AD12" s="26">
        <v>28.95</v>
      </c>
      <c r="AE12" s="20">
        <v>29</v>
      </c>
      <c r="AF12" s="21">
        <f t="shared" si="10"/>
        <v>28.84</v>
      </c>
      <c r="AG12" s="26">
        <f t="shared" si="11"/>
        <v>0.23515952032609663</v>
      </c>
      <c r="AH12" s="30"/>
    </row>
    <row r="14" spans="1:44">
      <c r="AI14" s="100">
        <v>14533</v>
      </c>
      <c r="AJ14" s="100">
        <v>36812</v>
      </c>
      <c r="AK14" s="13">
        <v>2395</v>
      </c>
      <c r="AL14" s="32">
        <v>14270</v>
      </c>
      <c r="AM14" s="32">
        <v>14532</v>
      </c>
      <c r="AN14" s="32">
        <v>14534</v>
      </c>
      <c r="AO14" s="32">
        <v>14535</v>
      </c>
      <c r="AP14" s="32">
        <v>30013</v>
      </c>
      <c r="AQ14" s="32">
        <v>30319</v>
      </c>
      <c r="AR14" s="32">
        <v>36726</v>
      </c>
    </row>
    <row r="15" spans="1:44">
      <c r="AI15" s="110">
        <v>32.596666669999998</v>
      </c>
      <c r="AJ15" s="110">
        <v>35.106666670000003</v>
      </c>
      <c r="AK15" s="110">
        <v>23.83666667</v>
      </c>
      <c r="AL15" s="110">
        <v>24.856666669999999</v>
      </c>
      <c r="AM15" s="110">
        <v>26.43</v>
      </c>
      <c r="AN15" s="110">
        <v>26.93</v>
      </c>
      <c r="AO15" s="110">
        <v>26.563333329999999</v>
      </c>
      <c r="AP15" s="110">
        <v>23.49666667</v>
      </c>
      <c r="AQ15" s="110">
        <v>27.82</v>
      </c>
      <c r="AR15" s="110">
        <v>28.66333333</v>
      </c>
    </row>
    <row r="28" spans="32:32">
      <c r="AF28" s="110">
        <v>32.596666669999998</v>
      </c>
    </row>
    <row r="29" spans="32:32">
      <c r="AF29" s="110">
        <v>35.106666670000003</v>
      </c>
    </row>
    <row r="30" spans="32:32">
      <c r="AF30" s="110">
        <v>23.83666667</v>
      </c>
    </row>
    <row r="31" spans="32:32">
      <c r="AF31" s="110">
        <v>24.856666669999999</v>
      </c>
    </row>
    <row r="32" spans="32:32">
      <c r="AF32" s="110">
        <v>26.43</v>
      </c>
    </row>
    <row r="33" spans="32:32">
      <c r="AF33" s="110">
        <v>26.93</v>
      </c>
    </row>
    <row r="34" spans="32:32">
      <c r="AF34" s="110">
        <v>26.563333329999999</v>
      </c>
    </row>
    <row r="35" spans="32:32">
      <c r="AF35" s="110">
        <v>23.49666667</v>
      </c>
    </row>
    <row r="36" spans="32:32">
      <c r="AF36" s="110">
        <v>27.82</v>
      </c>
    </row>
    <row r="37" spans="32:32">
      <c r="AF37" s="110">
        <v>28.66333333</v>
      </c>
    </row>
  </sheetData>
  <mergeCells count="4">
    <mergeCell ref="A1:A2"/>
    <mergeCell ref="B1:B2"/>
    <mergeCell ref="C1:C2"/>
    <mergeCell ref="D1:AG1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4"/>
  <sheetViews>
    <sheetView workbookViewId="0">
      <selection activeCell="A3" sqref="A3:XFD3"/>
    </sheetView>
  </sheetViews>
  <sheetFormatPr baseColWidth="10" defaultRowHeight="15" x14ac:dyDescent="0"/>
  <cols>
    <col min="1" max="1" width="10.83203125" style="26"/>
    <col min="2" max="2" width="16.1640625" style="26" customWidth="1"/>
    <col min="3" max="3" width="10.83203125" style="80"/>
    <col min="4" max="4" width="14.1640625" style="23" customWidth="1"/>
    <col min="5" max="5" width="15.33203125" style="23" customWidth="1"/>
    <col min="6" max="7" width="15.1640625" style="23" customWidth="1"/>
    <col min="8" max="8" width="11.6640625" style="21" customWidth="1"/>
    <col min="9" max="11" width="15.1640625" style="23" customWidth="1"/>
    <col min="12" max="12" width="11" style="23" customWidth="1"/>
    <col min="13" max="15" width="15.1640625" style="23" customWidth="1"/>
    <col min="16" max="16" width="11.33203125" style="25" customWidth="1"/>
    <col min="17" max="19" width="15.1640625" style="25" customWidth="1"/>
    <col min="20" max="23" width="10.83203125" style="23" customWidth="1"/>
    <col min="24" max="27" width="10.83203125" style="21" customWidth="1"/>
    <col min="28" max="28" width="11.6640625" style="23" customWidth="1"/>
    <col min="29" max="29" width="12" style="23" customWidth="1"/>
    <col min="30" max="31" width="12.1640625" style="23" customWidth="1"/>
    <col min="32" max="35" width="12.1640625" style="21" customWidth="1"/>
    <col min="36" max="36" width="12.83203125" style="23" customWidth="1"/>
    <col min="37" max="39" width="12.33203125" style="23" customWidth="1"/>
    <col min="40" max="41" width="12.5" style="25" customWidth="1"/>
    <col min="42" max="43" width="12.33203125" style="25" customWidth="1"/>
    <col min="44" max="47" width="10.83203125" style="23" customWidth="1"/>
    <col min="48" max="51" width="10.83203125" style="26" customWidth="1"/>
    <col min="52" max="52" width="13.5" style="26" customWidth="1"/>
    <col min="53" max="53" width="11.5" style="26" customWidth="1"/>
    <col min="54" max="55" width="13.83203125" style="26" customWidth="1"/>
    <col min="56" max="56" width="11.6640625" style="26" customWidth="1"/>
    <col min="57" max="58" width="11.83203125" style="26" customWidth="1"/>
    <col min="59" max="59" width="13.33203125" style="26" customWidth="1"/>
    <col min="60" max="60" width="34.33203125" style="26" customWidth="1"/>
    <col min="61" max="16384" width="10.83203125" style="26"/>
  </cols>
  <sheetData>
    <row r="1" spans="1:61" s="3" customFormat="1">
      <c r="A1" s="94" t="s">
        <v>0</v>
      </c>
      <c r="B1" s="94" t="s">
        <v>1</v>
      </c>
      <c r="C1" s="94" t="s">
        <v>2</v>
      </c>
      <c r="D1" s="97" t="s">
        <v>3</v>
      </c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98"/>
      <c r="R1" s="98"/>
      <c r="S1" s="98"/>
      <c r="T1" s="98"/>
      <c r="U1" s="98"/>
      <c r="V1" s="98"/>
      <c r="W1" s="98"/>
      <c r="X1" s="98"/>
      <c r="Y1" s="98"/>
      <c r="Z1" s="99"/>
      <c r="AA1" s="99"/>
      <c r="AB1" s="97" t="s">
        <v>4</v>
      </c>
      <c r="AC1" s="98"/>
      <c r="AD1" s="98"/>
      <c r="AE1" s="98"/>
      <c r="AF1" s="98"/>
      <c r="AG1" s="98"/>
      <c r="AH1" s="98"/>
      <c r="AI1" s="98"/>
      <c r="AJ1" s="98"/>
      <c r="AK1" s="98"/>
      <c r="AL1" s="98"/>
      <c r="AM1" s="98"/>
      <c r="AN1" s="98"/>
      <c r="AO1" s="98"/>
      <c r="AP1" s="98"/>
      <c r="AQ1" s="98"/>
      <c r="AR1" s="98"/>
      <c r="AS1" s="98"/>
      <c r="AT1" s="98"/>
      <c r="AU1" s="98"/>
      <c r="AV1" s="98"/>
      <c r="AW1" s="98"/>
      <c r="AX1" s="99"/>
      <c r="AY1" s="99"/>
      <c r="AZ1" s="92" t="s">
        <v>5</v>
      </c>
      <c r="BA1" s="88" t="s">
        <v>6</v>
      </c>
      <c r="BB1" s="88" t="s">
        <v>7</v>
      </c>
      <c r="BC1" s="88" t="s">
        <v>8</v>
      </c>
      <c r="BD1" s="88" t="s">
        <v>9</v>
      </c>
      <c r="BE1" s="88" t="s">
        <v>10</v>
      </c>
      <c r="BF1" s="88" t="s">
        <v>11</v>
      </c>
      <c r="BG1" s="88" t="s">
        <v>12</v>
      </c>
      <c r="BH1" s="90" t="s">
        <v>13</v>
      </c>
      <c r="BI1" s="4"/>
    </row>
    <row r="2" spans="1:61" s="10" customFormat="1" ht="90">
      <c r="A2" s="95"/>
      <c r="B2" s="95"/>
      <c r="C2" s="96"/>
      <c r="D2" s="5" t="s">
        <v>14</v>
      </c>
      <c r="E2" s="6" t="s">
        <v>15</v>
      </c>
      <c r="F2" s="6" t="s">
        <v>16</v>
      </c>
      <c r="G2" s="6" t="s">
        <v>17</v>
      </c>
      <c r="H2" s="7" t="s">
        <v>18</v>
      </c>
      <c r="I2" s="7" t="s">
        <v>19</v>
      </c>
      <c r="J2" s="7" t="s">
        <v>20</v>
      </c>
      <c r="K2" s="7" t="s">
        <v>21</v>
      </c>
      <c r="L2" s="6" t="s">
        <v>22</v>
      </c>
      <c r="M2" s="6" t="s">
        <v>23</v>
      </c>
      <c r="N2" s="6" t="s">
        <v>24</v>
      </c>
      <c r="O2" s="6" t="s">
        <v>25</v>
      </c>
      <c r="P2" s="6" t="s">
        <v>26</v>
      </c>
      <c r="Q2" s="6" t="s">
        <v>27</v>
      </c>
      <c r="R2" s="6" t="s">
        <v>28</v>
      </c>
      <c r="S2" s="6" t="s">
        <v>29</v>
      </c>
      <c r="T2" s="6" t="s">
        <v>30</v>
      </c>
      <c r="U2" s="6" t="s">
        <v>31</v>
      </c>
      <c r="V2" s="6" t="s">
        <v>32</v>
      </c>
      <c r="W2" s="6" t="s">
        <v>33</v>
      </c>
      <c r="X2" s="6" t="s">
        <v>34</v>
      </c>
      <c r="Y2" s="6" t="s">
        <v>35</v>
      </c>
      <c r="Z2" s="8" t="s">
        <v>36</v>
      </c>
      <c r="AA2" s="6" t="s">
        <v>37</v>
      </c>
      <c r="AB2" s="5" t="s">
        <v>38</v>
      </c>
      <c r="AC2" s="6" t="s">
        <v>39</v>
      </c>
      <c r="AD2" s="6" t="s">
        <v>40</v>
      </c>
      <c r="AE2" s="6" t="s">
        <v>41</v>
      </c>
      <c r="AF2" s="7" t="s">
        <v>42</v>
      </c>
      <c r="AG2" s="7" t="s">
        <v>43</v>
      </c>
      <c r="AH2" s="7" t="s">
        <v>44</v>
      </c>
      <c r="AI2" s="7" t="s">
        <v>45</v>
      </c>
      <c r="AJ2" s="6" t="s">
        <v>46</v>
      </c>
      <c r="AK2" s="6" t="s">
        <v>47</v>
      </c>
      <c r="AL2" s="6" t="s">
        <v>48</v>
      </c>
      <c r="AM2" s="6" t="s">
        <v>49</v>
      </c>
      <c r="AN2" s="6" t="s">
        <v>50</v>
      </c>
      <c r="AO2" s="6" t="s">
        <v>51</v>
      </c>
      <c r="AP2" s="6" t="s">
        <v>52</v>
      </c>
      <c r="AQ2" s="6" t="s">
        <v>53</v>
      </c>
      <c r="AR2" s="6" t="s">
        <v>54</v>
      </c>
      <c r="AS2" s="6" t="s">
        <v>55</v>
      </c>
      <c r="AT2" s="6" t="s">
        <v>56</v>
      </c>
      <c r="AU2" s="6" t="s">
        <v>57</v>
      </c>
      <c r="AV2" s="6" t="s">
        <v>58</v>
      </c>
      <c r="AW2" s="6" t="s">
        <v>59</v>
      </c>
      <c r="AX2" s="8" t="s">
        <v>60</v>
      </c>
      <c r="AY2" s="8" t="s">
        <v>61</v>
      </c>
      <c r="AZ2" s="93"/>
      <c r="BA2" s="89"/>
      <c r="BB2" s="89"/>
      <c r="BC2" s="89"/>
      <c r="BD2" s="89"/>
      <c r="BE2" s="89"/>
      <c r="BF2" s="89"/>
      <c r="BG2" s="89"/>
      <c r="BH2" s="91"/>
      <c r="BI2" s="9"/>
    </row>
    <row r="3" spans="1:61" ht="30">
      <c r="A3" s="13">
        <v>2451</v>
      </c>
      <c r="B3" s="12" t="s">
        <v>74</v>
      </c>
      <c r="C3" s="1" t="s">
        <v>75</v>
      </c>
      <c r="D3" s="16" t="s">
        <v>63</v>
      </c>
      <c r="E3" s="17" t="s">
        <v>63</v>
      </c>
      <c r="F3" s="17" t="s">
        <v>63</v>
      </c>
      <c r="G3" s="17" t="e">
        <f t="shared" ref="G3:G22" si="0">AVERAGE(D3:F3)</f>
        <v>#DIV/0!</v>
      </c>
      <c r="H3" s="18" t="s">
        <v>63</v>
      </c>
      <c r="I3" s="19" t="s">
        <v>63</v>
      </c>
      <c r="J3" s="19" t="s">
        <v>63</v>
      </c>
      <c r="K3" s="19" t="e">
        <f t="shared" ref="K3:K22" si="1">AVERAGE(H3:J3)</f>
        <v>#DIV/0!</v>
      </c>
      <c r="L3" s="17" t="s">
        <v>63</v>
      </c>
      <c r="M3" s="17" t="s">
        <v>63</v>
      </c>
      <c r="N3" s="17" t="s">
        <v>63</v>
      </c>
      <c r="O3" s="17" t="e">
        <f t="shared" ref="O3:O22" si="2">AVERAGE(L3:N3)</f>
        <v>#DIV/0!</v>
      </c>
      <c r="P3" s="19" t="s">
        <v>63</v>
      </c>
      <c r="Q3" s="19" t="s">
        <v>63</v>
      </c>
      <c r="R3" s="19" t="s">
        <v>63</v>
      </c>
      <c r="S3" s="19" t="e">
        <f t="shared" ref="S3:S22" si="3">AVERAGE(P3:R3)</f>
        <v>#DIV/0!</v>
      </c>
      <c r="T3" s="17" t="s">
        <v>63</v>
      </c>
      <c r="U3" s="17" t="s">
        <v>63</v>
      </c>
      <c r="V3" s="17" t="s">
        <v>63</v>
      </c>
      <c r="W3" s="17" t="e">
        <f t="shared" ref="W3:W22" si="4">AVERAGE(T3:V3)</f>
        <v>#DIV/0!</v>
      </c>
      <c r="X3" s="18" t="s">
        <v>63</v>
      </c>
      <c r="Y3" s="18" t="s">
        <v>63</v>
      </c>
      <c r="Z3" s="20" t="s">
        <v>63</v>
      </c>
      <c r="AA3" s="21" t="e">
        <f t="shared" ref="AA3:AA22" si="5">AVERAGE(X3:Z3)</f>
        <v>#DIV/0!</v>
      </c>
      <c r="AB3" s="22" t="s">
        <v>63</v>
      </c>
      <c r="AC3" s="23" t="s">
        <v>63</v>
      </c>
      <c r="AD3" s="23" t="s">
        <v>63</v>
      </c>
      <c r="AE3" s="23" t="e">
        <f t="shared" ref="AE3:AE22" si="6">AVERAGE(AB3:AD3)</f>
        <v>#DIV/0!</v>
      </c>
      <c r="AF3" s="21" t="s">
        <v>63</v>
      </c>
      <c r="AG3" s="21" t="s">
        <v>63</v>
      </c>
      <c r="AH3" s="21" t="s">
        <v>63</v>
      </c>
      <c r="AI3" s="24" t="e">
        <f t="shared" ref="AI3:AI22" si="7">AVERAGE(AF3:AH3)</f>
        <v>#DIV/0!</v>
      </c>
      <c r="AJ3" s="23" t="s">
        <v>63</v>
      </c>
      <c r="AK3" s="23" t="s">
        <v>63</v>
      </c>
      <c r="AL3" s="23" t="s">
        <v>63</v>
      </c>
      <c r="AM3" s="23" t="e">
        <f t="shared" ref="AM3:AM22" si="8">AVERAGE(AJ3:AL3)</f>
        <v>#DIV/0!</v>
      </c>
      <c r="AN3" s="25" t="s">
        <v>63</v>
      </c>
      <c r="AO3" s="25" t="s">
        <v>63</v>
      </c>
      <c r="AP3" s="25" t="s">
        <v>63</v>
      </c>
      <c r="AQ3" s="25" t="e">
        <f t="shared" ref="AQ3:AQ22" si="9">AVERAGE(AN3:AP3)</f>
        <v>#DIV/0!</v>
      </c>
      <c r="AR3" s="23" t="s">
        <v>63</v>
      </c>
      <c r="AS3" s="23" t="s">
        <v>63</v>
      </c>
      <c r="AT3" s="23" t="s">
        <v>63</v>
      </c>
      <c r="AU3" s="23" t="e">
        <f t="shared" ref="AU3:AU22" si="10">AVERAGE(AR3:AT3)</f>
        <v>#DIV/0!</v>
      </c>
      <c r="AV3" s="26" t="s">
        <v>63</v>
      </c>
      <c r="AW3" s="26" t="s">
        <v>63</v>
      </c>
      <c r="AX3" s="27" t="s">
        <v>63</v>
      </c>
      <c r="AY3" s="26" t="e">
        <f t="shared" ref="AY3:AY22" si="11">AVERAGE(AV3:AX3)</f>
        <v>#DIV/0!</v>
      </c>
      <c r="AZ3" s="28"/>
      <c r="BH3" s="31" t="s">
        <v>76</v>
      </c>
      <c r="BI3" s="30"/>
    </row>
    <row r="4" spans="1:61">
      <c r="A4" s="32">
        <v>2648</v>
      </c>
      <c r="B4" s="12" t="s">
        <v>77</v>
      </c>
      <c r="C4" s="1" t="s">
        <v>75</v>
      </c>
      <c r="D4" s="16" t="s">
        <v>63</v>
      </c>
      <c r="E4" s="17" t="s">
        <v>63</v>
      </c>
      <c r="F4" s="17" t="s">
        <v>63</v>
      </c>
      <c r="G4" s="17" t="e">
        <f t="shared" si="0"/>
        <v>#DIV/0!</v>
      </c>
      <c r="H4" s="18" t="s">
        <v>63</v>
      </c>
      <c r="I4" s="19" t="s">
        <v>63</v>
      </c>
      <c r="J4" s="19" t="s">
        <v>63</v>
      </c>
      <c r="K4" s="19" t="e">
        <f t="shared" si="1"/>
        <v>#DIV/0!</v>
      </c>
      <c r="L4" s="17" t="s">
        <v>63</v>
      </c>
      <c r="M4" s="17" t="s">
        <v>63</v>
      </c>
      <c r="N4" s="17" t="s">
        <v>63</v>
      </c>
      <c r="O4" s="17" t="e">
        <f t="shared" si="2"/>
        <v>#DIV/0!</v>
      </c>
      <c r="P4" s="19" t="s">
        <v>63</v>
      </c>
      <c r="Q4" s="19" t="s">
        <v>63</v>
      </c>
      <c r="R4" s="19" t="s">
        <v>63</v>
      </c>
      <c r="S4" s="19" t="e">
        <f t="shared" si="3"/>
        <v>#DIV/0!</v>
      </c>
      <c r="T4" s="17" t="s">
        <v>63</v>
      </c>
      <c r="U4" s="17" t="s">
        <v>63</v>
      </c>
      <c r="V4" s="17" t="s">
        <v>63</v>
      </c>
      <c r="W4" s="17" t="e">
        <f t="shared" si="4"/>
        <v>#DIV/0!</v>
      </c>
      <c r="X4" s="18" t="s">
        <v>63</v>
      </c>
      <c r="Y4" s="18" t="s">
        <v>63</v>
      </c>
      <c r="Z4" s="20" t="s">
        <v>63</v>
      </c>
      <c r="AA4" s="21" t="e">
        <f t="shared" si="5"/>
        <v>#DIV/0!</v>
      </c>
      <c r="AB4" s="22" t="s">
        <v>63</v>
      </c>
      <c r="AC4" s="23" t="s">
        <v>63</v>
      </c>
      <c r="AD4" s="23" t="s">
        <v>63</v>
      </c>
      <c r="AE4" s="23" t="e">
        <f t="shared" si="6"/>
        <v>#DIV/0!</v>
      </c>
      <c r="AF4" s="24" t="s">
        <v>63</v>
      </c>
      <c r="AG4" s="24" t="s">
        <v>63</v>
      </c>
      <c r="AH4" s="24" t="s">
        <v>63</v>
      </c>
      <c r="AI4" s="24" t="e">
        <f t="shared" si="7"/>
        <v>#DIV/0!</v>
      </c>
      <c r="AJ4" s="23" t="s">
        <v>63</v>
      </c>
      <c r="AK4" s="23" t="s">
        <v>63</v>
      </c>
      <c r="AL4" s="23" t="s">
        <v>63</v>
      </c>
      <c r="AM4" s="23" t="e">
        <f t="shared" si="8"/>
        <v>#DIV/0!</v>
      </c>
      <c r="AN4" s="25" t="s">
        <v>63</v>
      </c>
      <c r="AO4" s="25" t="s">
        <v>63</v>
      </c>
      <c r="AP4" s="25" t="s">
        <v>63</v>
      </c>
      <c r="AQ4" s="25" t="e">
        <f t="shared" si="9"/>
        <v>#DIV/0!</v>
      </c>
      <c r="AR4" s="23" t="s">
        <v>63</v>
      </c>
      <c r="AS4" s="23" t="s">
        <v>63</v>
      </c>
      <c r="AT4" s="23" t="s">
        <v>63</v>
      </c>
      <c r="AU4" s="23" t="e">
        <f t="shared" si="10"/>
        <v>#DIV/0!</v>
      </c>
      <c r="AV4" s="26" t="s">
        <v>63</v>
      </c>
      <c r="AW4" s="26" t="s">
        <v>63</v>
      </c>
      <c r="AX4" s="27" t="s">
        <v>63</v>
      </c>
      <c r="AY4" s="26" t="e">
        <f t="shared" si="11"/>
        <v>#DIV/0!</v>
      </c>
      <c r="AZ4" s="28"/>
      <c r="BH4" s="31"/>
      <c r="BI4" s="30"/>
    </row>
    <row r="5" spans="1:61" s="25" customFormat="1" ht="30">
      <c r="A5" s="33">
        <v>2661</v>
      </c>
      <c r="B5" s="14" t="s">
        <v>77</v>
      </c>
      <c r="C5" s="34" t="s">
        <v>75</v>
      </c>
      <c r="D5" s="16" t="s">
        <v>63</v>
      </c>
      <c r="E5" s="17" t="s">
        <v>63</v>
      </c>
      <c r="F5" s="17" t="s">
        <v>63</v>
      </c>
      <c r="G5" s="17" t="e">
        <f t="shared" si="0"/>
        <v>#DIV/0!</v>
      </c>
      <c r="H5" s="18" t="s">
        <v>63</v>
      </c>
      <c r="I5" s="19" t="s">
        <v>63</v>
      </c>
      <c r="J5" s="19" t="s">
        <v>63</v>
      </c>
      <c r="K5" s="19" t="e">
        <f t="shared" si="1"/>
        <v>#DIV/0!</v>
      </c>
      <c r="L5" s="17" t="s">
        <v>63</v>
      </c>
      <c r="M5" s="17" t="s">
        <v>63</v>
      </c>
      <c r="N5" s="17" t="s">
        <v>63</v>
      </c>
      <c r="O5" s="17" t="e">
        <f t="shared" si="2"/>
        <v>#DIV/0!</v>
      </c>
      <c r="P5" s="19" t="s">
        <v>63</v>
      </c>
      <c r="Q5" s="19" t="s">
        <v>63</v>
      </c>
      <c r="R5" s="19" t="s">
        <v>63</v>
      </c>
      <c r="S5" s="19" t="e">
        <f t="shared" si="3"/>
        <v>#DIV/0!</v>
      </c>
      <c r="T5" s="17" t="s">
        <v>63</v>
      </c>
      <c r="U5" s="17" t="s">
        <v>63</v>
      </c>
      <c r="V5" s="17" t="s">
        <v>63</v>
      </c>
      <c r="W5" s="17" t="e">
        <f t="shared" si="4"/>
        <v>#DIV/0!</v>
      </c>
      <c r="X5" s="18" t="s">
        <v>63</v>
      </c>
      <c r="Y5" s="18" t="s">
        <v>63</v>
      </c>
      <c r="Z5" s="20" t="s">
        <v>63</v>
      </c>
      <c r="AA5" s="21" t="e">
        <f t="shared" si="5"/>
        <v>#DIV/0!</v>
      </c>
      <c r="AB5" s="16" t="s">
        <v>63</v>
      </c>
      <c r="AC5" s="17" t="s">
        <v>63</v>
      </c>
      <c r="AD5" s="17" t="s">
        <v>63</v>
      </c>
      <c r="AE5" s="23" t="e">
        <f t="shared" si="6"/>
        <v>#DIV/0!</v>
      </c>
      <c r="AF5" s="18" t="s">
        <v>63</v>
      </c>
      <c r="AG5" s="19" t="s">
        <v>63</v>
      </c>
      <c r="AH5" s="19" t="s">
        <v>63</v>
      </c>
      <c r="AI5" s="24" t="e">
        <f t="shared" si="7"/>
        <v>#DIV/0!</v>
      </c>
      <c r="AJ5" s="17" t="s">
        <v>63</v>
      </c>
      <c r="AK5" s="17" t="s">
        <v>63</v>
      </c>
      <c r="AL5" s="17" t="s">
        <v>63</v>
      </c>
      <c r="AM5" s="23" t="e">
        <f t="shared" si="8"/>
        <v>#DIV/0!</v>
      </c>
      <c r="AN5" s="19" t="s">
        <v>63</v>
      </c>
      <c r="AO5" s="19" t="s">
        <v>63</v>
      </c>
      <c r="AP5" s="19" t="s">
        <v>63</v>
      </c>
      <c r="AQ5" s="25" t="e">
        <f t="shared" si="9"/>
        <v>#DIV/0!</v>
      </c>
      <c r="AR5" s="17" t="s">
        <v>63</v>
      </c>
      <c r="AS5" s="17" t="s">
        <v>63</v>
      </c>
      <c r="AT5" s="17" t="s">
        <v>63</v>
      </c>
      <c r="AU5" s="23" t="e">
        <f t="shared" si="10"/>
        <v>#DIV/0!</v>
      </c>
      <c r="AV5" s="18" t="s">
        <v>63</v>
      </c>
      <c r="AW5" s="25" t="s">
        <v>63</v>
      </c>
      <c r="AX5" s="35" t="s">
        <v>63</v>
      </c>
      <c r="AY5" s="26" t="e">
        <f t="shared" si="11"/>
        <v>#DIV/0!</v>
      </c>
      <c r="AZ5" s="36"/>
      <c r="BH5" s="37" t="s">
        <v>78</v>
      </c>
      <c r="BI5" s="38"/>
    </row>
    <row r="6" spans="1:61">
      <c r="A6" s="32">
        <v>14592</v>
      </c>
      <c r="B6" s="12" t="s">
        <v>111</v>
      </c>
      <c r="C6" s="1" t="s">
        <v>75</v>
      </c>
      <c r="D6" s="16" t="s">
        <v>63</v>
      </c>
      <c r="E6" s="17" t="s">
        <v>63</v>
      </c>
      <c r="F6" s="17" t="s">
        <v>63</v>
      </c>
      <c r="G6" s="17" t="e">
        <f t="shared" si="0"/>
        <v>#DIV/0!</v>
      </c>
      <c r="H6" s="18" t="s">
        <v>63</v>
      </c>
      <c r="I6" s="19" t="s">
        <v>63</v>
      </c>
      <c r="J6" s="19" t="s">
        <v>63</v>
      </c>
      <c r="K6" s="19" t="e">
        <f t="shared" si="1"/>
        <v>#DIV/0!</v>
      </c>
      <c r="L6" s="17" t="s">
        <v>63</v>
      </c>
      <c r="M6" s="17" t="s">
        <v>63</v>
      </c>
      <c r="N6" s="17" t="s">
        <v>63</v>
      </c>
      <c r="O6" s="17" t="e">
        <f t="shared" si="2"/>
        <v>#DIV/0!</v>
      </c>
      <c r="P6" s="19" t="s">
        <v>63</v>
      </c>
      <c r="Q6" s="19" t="s">
        <v>63</v>
      </c>
      <c r="R6" s="19" t="s">
        <v>63</v>
      </c>
      <c r="S6" s="19" t="e">
        <f t="shared" si="3"/>
        <v>#DIV/0!</v>
      </c>
      <c r="T6" s="17" t="s">
        <v>63</v>
      </c>
      <c r="U6" s="17" t="s">
        <v>63</v>
      </c>
      <c r="V6" s="17" t="s">
        <v>63</v>
      </c>
      <c r="W6" s="17" t="e">
        <f t="shared" si="4"/>
        <v>#DIV/0!</v>
      </c>
      <c r="X6" s="18" t="s">
        <v>63</v>
      </c>
      <c r="Y6" s="18" t="s">
        <v>63</v>
      </c>
      <c r="Z6" s="20" t="s">
        <v>63</v>
      </c>
      <c r="AA6" s="21" t="e">
        <f t="shared" si="5"/>
        <v>#DIV/0!</v>
      </c>
      <c r="AB6" s="22" t="s">
        <v>63</v>
      </c>
      <c r="AC6" s="23" t="s">
        <v>63</v>
      </c>
      <c r="AD6" s="23" t="s">
        <v>63</v>
      </c>
      <c r="AE6" s="23" t="e">
        <f t="shared" si="6"/>
        <v>#DIV/0!</v>
      </c>
      <c r="AF6" s="24" t="s">
        <v>63</v>
      </c>
      <c r="AG6" s="24" t="s">
        <v>63</v>
      </c>
      <c r="AH6" s="24" t="s">
        <v>63</v>
      </c>
      <c r="AI6" s="24" t="e">
        <f t="shared" si="7"/>
        <v>#DIV/0!</v>
      </c>
      <c r="AJ6" s="23" t="s">
        <v>63</v>
      </c>
      <c r="AK6" s="23" t="s">
        <v>63</v>
      </c>
      <c r="AL6" s="23" t="s">
        <v>63</v>
      </c>
      <c r="AM6" s="23" t="e">
        <f t="shared" si="8"/>
        <v>#DIV/0!</v>
      </c>
      <c r="AN6" s="25" t="s">
        <v>63</v>
      </c>
      <c r="AO6" s="39" t="s">
        <v>63</v>
      </c>
      <c r="AP6" s="25" t="s">
        <v>63</v>
      </c>
      <c r="AQ6" s="25" t="e">
        <f t="shared" si="9"/>
        <v>#DIV/0!</v>
      </c>
      <c r="AR6" s="23" t="s">
        <v>63</v>
      </c>
      <c r="AS6" s="23" t="s">
        <v>63</v>
      </c>
      <c r="AT6" s="23" t="s">
        <v>63</v>
      </c>
      <c r="AU6" s="23" t="e">
        <f t="shared" si="10"/>
        <v>#DIV/0!</v>
      </c>
      <c r="AV6" s="26" t="s">
        <v>63</v>
      </c>
      <c r="AW6" s="26" t="s">
        <v>63</v>
      </c>
      <c r="AX6" s="27" t="s">
        <v>63</v>
      </c>
      <c r="AY6" s="26" t="e">
        <f t="shared" si="11"/>
        <v>#DIV/0!</v>
      </c>
      <c r="AZ6" s="28"/>
      <c r="BH6" s="31"/>
      <c r="BI6" s="30"/>
    </row>
    <row r="7" spans="1:61">
      <c r="A7" s="32">
        <v>17460</v>
      </c>
      <c r="B7" s="12" t="s">
        <v>112</v>
      </c>
      <c r="C7" s="1" t="s">
        <v>75</v>
      </c>
      <c r="D7" s="16" t="s">
        <v>63</v>
      </c>
      <c r="E7" s="17" t="s">
        <v>63</v>
      </c>
      <c r="F7" s="17" t="s">
        <v>63</v>
      </c>
      <c r="G7" s="17" t="e">
        <f t="shared" si="0"/>
        <v>#DIV/0!</v>
      </c>
      <c r="H7" s="18" t="s">
        <v>63</v>
      </c>
      <c r="I7" s="19" t="s">
        <v>63</v>
      </c>
      <c r="J7" s="19" t="s">
        <v>63</v>
      </c>
      <c r="K7" s="19" t="e">
        <f t="shared" si="1"/>
        <v>#DIV/0!</v>
      </c>
      <c r="L7" s="17" t="s">
        <v>63</v>
      </c>
      <c r="M7" s="17" t="s">
        <v>63</v>
      </c>
      <c r="N7" s="17" t="s">
        <v>63</v>
      </c>
      <c r="O7" s="17" t="e">
        <f t="shared" si="2"/>
        <v>#DIV/0!</v>
      </c>
      <c r="P7" s="19" t="s">
        <v>63</v>
      </c>
      <c r="Q7" s="19" t="s">
        <v>63</v>
      </c>
      <c r="R7" s="19" t="s">
        <v>63</v>
      </c>
      <c r="S7" s="19" t="e">
        <f t="shared" si="3"/>
        <v>#DIV/0!</v>
      </c>
      <c r="T7" s="17" t="s">
        <v>63</v>
      </c>
      <c r="U7" s="17" t="s">
        <v>63</v>
      </c>
      <c r="V7" s="17" t="s">
        <v>63</v>
      </c>
      <c r="W7" s="17" t="e">
        <f t="shared" si="4"/>
        <v>#DIV/0!</v>
      </c>
      <c r="X7" s="18" t="s">
        <v>63</v>
      </c>
      <c r="Y7" s="18" t="s">
        <v>63</v>
      </c>
      <c r="Z7" s="20" t="s">
        <v>63</v>
      </c>
      <c r="AA7" s="21" t="e">
        <f t="shared" si="5"/>
        <v>#DIV/0!</v>
      </c>
      <c r="AB7" s="22" t="s">
        <v>63</v>
      </c>
      <c r="AC7" s="23" t="s">
        <v>63</v>
      </c>
      <c r="AD7" s="23" t="s">
        <v>63</v>
      </c>
      <c r="AE7" s="23" t="e">
        <f t="shared" si="6"/>
        <v>#DIV/0!</v>
      </c>
      <c r="AF7" s="24" t="s">
        <v>63</v>
      </c>
      <c r="AG7" s="24" t="s">
        <v>63</v>
      </c>
      <c r="AH7" s="24" t="s">
        <v>63</v>
      </c>
      <c r="AI7" s="24" t="e">
        <f t="shared" si="7"/>
        <v>#DIV/0!</v>
      </c>
      <c r="AJ7" s="23" t="s">
        <v>63</v>
      </c>
      <c r="AK7" s="23" t="s">
        <v>63</v>
      </c>
      <c r="AL7" s="23" t="s">
        <v>63</v>
      </c>
      <c r="AM7" s="23" t="e">
        <f t="shared" si="8"/>
        <v>#DIV/0!</v>
      </c>
      <c r="AN7" s="25" t="s">
        <v>63</v>
      </c>
      <c r="AO7" s="25" t="s">
        <v>63</v>
      </c>
      <c r="AP7" s="25" t="s">
        <v>63</v>
      </c>
      <c r="AQ7" s="25" t="e">
        <f t="shared" si="9"/>
        <v>#DIV/0!</v>
      </c>
      <c r="AR7" s="23" t="s">
        <v>63</v>
      </c>
      <c r="AS7" s="23" t="s">
        <v>63</v>
      </c>
      <c r="AT7" s="23" t="s">
        <v>63</v>
      </c>
      <c r="AU7" s="23" t="e">
        <f t="shared" si="10"/>
        <v>#DIV/0!</v>
      </c>
      <c r="AV7" s="26" t="s">
        <v>63</v>
      </c>
      <c r="AW7" s="26" t="s">
        <v>63</v>
      </c>
      <c r="AX7" s="27" t="s">
        <v>63</v>
      </c>
      <c r="AY7" s="26" t="e">
        <f t="shared" si="11"/>
        <v>#DIV/0!</v>
      </c>
      <c r="AZ7" s="28"/>
      <c r="BH7" s="31"/>
      <c r="BI7" s="30"/>
    </row>
    <row r="8" spans="1:61" ht="30">
      <c r="A8" s="32">
        <v>17532</v>
      </c>
      <c r="B8" s="12" t="s">
        <v>113</v>
      </c>
      <c r="C8" s="1" t="s">
        <v>75</v>
      </c>
      <c r="D8" s="16" t="s">
        <v>63</v>
      </c>
      <c r="E8" s="17" t="s">
        <v>63</v>
      </c>
      <c r="F8" s="17" t="s">
        <v>63</v>
      </c>
      <c r="G8" s="17" t="e">
        <f t="shared" si="0"/>
        <v>#DIV/0!</v>
      </c>
      <c r="H8" s="18" t="s">
        <v>63</v>
      </c>
      <c r="I8" s="19" t="s">
        <v>63</v>
      </c>
      <c r="J8" s="19" t="s">
        <v>63</v>
      </c>
      <c r="K8" s="19" t="e">
        <f t="shared" si="1"/>
        <v>#DIV/0!</v>
      </c>
      <c r="L8" s="17" t="s">
        <v>63</v>
      </c>
      <c r="M8" s="17" t="s">
        <v>63</v>
      </c>
      <c r="N8" s="17" t="s">
        <v>63</v>
      </c>
      <c r="O8" s="17" t="e">
        <f t="shared" si="2"/>
        <v>#DIV/0!</v>
      </c>
      <c r="P8" s="19" t="s">
        <v>63</v>
      </c>
      <c r="Q8" s="19" t="s">
        <v>63</v>
      </c>
      <c r="R8" s="19" t="s">
        <v>63</v>
      </c>
      <c r="S8" s="19" t="e">
        <f t="shared" si="3"/>
        <v>#DIV/0!</v>
      </c>
      <c r="T8" s="17" t="s">
        <v>63</v>
      </c>
      <c r="U8" s="17" t="s">
        <v>63</v>
      </c>
      <c r="V8" s="17" t="s">
        <v>63</v>
      </c>
      <c r="W8" s="17" t="e">
        <f t="shared" si="4"/>
        <v>#DIV/0!</v>
      </c>
      <c r="X8" s="18" t="s">
        <v>63</v>
      </c>
      <c r="Y8" s="18" t="s">
        <v>63</v>
      </c>
      <c r="Z8" s="20" t="s">
        <v>63</v>
      </c>
      <c r="AA8" s="21" t="e">
        <f t="shared" si="5"/>
        <v>#DIV/0!</v>
      </c>
      <c r="AB8" s="22" t="s">
        <v>63</v>
      </c>
      <c r="AC8" s="23" t="s">
        <v>63</v>
      </c>
      <c r="AD8" s="23" t="s">
        <v>63</v>
      </c>
      <c r="AE8" s="23" t="e">
        <f t="shared" si="6"/>
        <v>#DIV/0!</v>
      </c>
      <c r="AF8" s="24" t="s">
        <v>63</v>
      </c>
      <c r="AG8" s="24" t="s">
        <v>63</v>
      </c>
      <c r="AH8" s="24" t="s">
        <v>63</v>
      </c>
      <c r="AI8" s="24" t="e">
        <f t="shared" si="7"/>
        <v>#DIV/0!</v>
      </c>
      <c r="AJ8" s="23" t="s">
        <v>63</v>
      </c>
      <c r="AK8" s="23" t="s">
        <v>63</v>
      </c>
      <c r="AL8" s="23" t="s">
        <v>63</v>
      </c>
      <c r="AM8" s="23" t="e">
        <f t="shared" si="8"/>
        <v>#DIV/0!</v>
      </c>
      <c r="AN8" s="25" t="s">
        <v>63</v>
      </c>
      <c r="AO8" s="25" t="s">
        <v>63</v>
      </c>
      <c r="AP8" s="25" t="s">
        <v>63</v>
      </c>
      <c r="AQ8" s="25" t="e">
        <f t="shared" si="9"/>
        <v>#DIV/0!</v>
      </c>
      <c r="AR8" s="23" t="s">
        <v>63</v>
      </c>
      <c r="AS8" s="23" t="s">
        <v>63</v>
      </c>
      <c r="AT8" s="23" t="s">
        <v>63</v>
      </c>
      <c r="AU8" s="23" t="e">
        <f t="shared" si="10"/>
        <v>#DIV/0!</v>
      </c>
      <c r="AV8" s="26" t="s">
        <v>63</v>
      </c>
      <c r="AW8" s="26" t="s">
        <v>63</v>
      </c>
      <c r="AX8" s="27" t="s">
        <v>63</v>
      </c>
      <c r="AY8" s="26" t="e">
        <f t="shared" si="11"/>
        <v>#DIV/0!</v>
      </c>
      <c r="AZ8" s="28"/>
      <c r="BH8" s="31" t="s">
        <v>114</v>
      </c>
      <c r="BI8" s="30"/>
    </row>
    <row r="9" spans="1:61">
      <c r="A9" s="32">
        <v>17536</v>
      </c>
      <c r="B9" s="12" t="s">
        <v>77</v>
      </c>
      <c r="C9" s="1" t="s">
        <v>75</v>
      </c>
      <c r="D9" s="16" t="s">
        <v>63</v>
      </c>
      <c r="E9" s="17" t="s">
        <v>63</v>
      </c>
      <c r="F9" s="17" t="s">
        <v>63</v>
      </c>
      <c r="G9" s="17" t="e">
        <f t="shared" si="0"/>
        <v>#DIV/0!</v>
      </c>
      <c r="H9" s="18" t="s">
        <v>63</v>
      </c>
      <c r="I9" s="19" t="s">
        <v>63</v>
      </c>
      <c r="J9" s="19" t="s">
        <v>63</v>
      </c>
      <c r="K9" s="19" t="e">
        <f t="shared" si="1"/>
        <v>#DIV/0!</v>
      </c>
      <c r="L9" s="17" t="s">
        <v>63</v>
      </c>
      <c r="M9" s="17" t="s">
        <v>63</v>
      </c>
      <c r="N9" s="17" t="s">
        <v>63</v>
      </c>
      <c r="O9" s="17" t="e">
        <f t="shared" si="2"/>
        <v>#DIV/0!</v>
      </c>
      <c r="P9" s="19" t="s">
        <v>63</v>
      </c>
      <c r="Q9" s="19" t="s">
        <v>63</v>
      </c>
      <c r="R9" s="19" t="s">
        <v>63</v>
      </c>
      <c r="S9" s="19" t="e">
        <f t="shared" si="3"/>
        <v>#DIV/0!</v>
      </c>
      <c r="T9" s="17" t="s">
        <v>63</v>
      </c>
      <c r="U9" s="17" t="s">
        <v>63</v>
      </c>
      <c r="V9" s="17" t="s">
        <v>63</v>
      </c>
      <c r="W9" s="17" t="e">
        <f t="shared" si="4"/>
        <v>#DIV/0!</v>
      </c>
      <c r="X9" s="18" t="s">
        <v>63</v>
      </c>
      <c r="Y9" s="18" t="s">
        <v>63</v>
      </c>
      <c r="Z9" s="20" t="s">
        <v>63</v>
      </c>
      <c r="AA9" s="21" t="e">
        <f t="shared" si="5"/>
        <v>#DIV/0!</v>
      </c>
      <c r="AB9" s="22" t="s">
        <v>63</v>
      </c>
      <c r="AC9" s="23" t="s">
        <v>63</v>
      </c>
      <c r="AD9" s="23" t="s">
        <v>63</v>
      </c>
      <c r="AE9" s="23" t="e">
        <f t="shared" si="6"/>
        <v>#DIV/0!</v>
      </c>
      <c r="AF9" s="24" t="s">
        <v>63</v>
      </c>
      <c r="AG9" s="24" t="s">
        <v>63</v>
      </c>
      <c r="AH9" s="24" t="s">
        <v>63</v>
      </c>
      <c r="AI9" s="24" t="e">
        <f t="shared" si="7"/>
        <v>#DIV/0!</v>
      </c>
      <c r="AJ9" s="23" t="s">
        <v>63</v>
      </c>
      <c r="AK9" s="23" t="s">
        <v>63</v>
      </c>
      <c r="AL9" s="23" t="s">
        <v>63</v>
      </c>
      <c r="AM9" s="23" t="e">
        <f t="shared" si="8"/>
        <v>#DIV/0!</v>
      </c>
      <c r="AN9" s="25" t="s">
        <v>63</v>
      </c>
      <c r="AO9" s="25" t="s">
        <v>63</v>
      </c>
      <c r="AP9" s="25" t="s">
        <v>63</v>
      </c>
      <c r="AQ9" s="25" t="e">
        <f t="shared" si="9"/>
        <v>#DIV/0!</v>
      </c>
      <c r="AR9" s="23" t="s">
        <v>63</v>
      </c>
      <c r="AS9" s="23" t="s">
        <v>63</v>
      </c>
      <c r="AT9" s="23" t="s">
        <v>63</v>
      </c>
      <c r="AU9" s="23" t="e">
        <f t="shared" si="10"/>
        <v>#DIV/0!</v>
      </c>
      <c r="AV9" s="26" t="s">
        <v>63</v>
      </c>
      <c r="AW9" s="26" t="s">
        <v>63</v>
      </c>
      <c r="AX9" s="27" t="s">
        <v>63</v>
      </c>
      <c r="AY9" s="26" t="e">
        <f t="shared" si="11"/>
        <v>#DIV/0!</v>
      </c>
      <c r="AZ9" s="28"/>
      <c r="BH9" s="31"/>
      <c r="BI9" s="30"/>
    </row>
    <row r="10" spans="1:61">
      <c r="A10" s="32">
        <v>18616</v>
      </c>
      <c r="B10" s="12" t="s">
        <v>112</v>
      </c>
      <c r="C10" s="1" t="s">
        <v>75</v>
      </c>
      <c r="D10" s="16" t="s">
        <v>63</v>
      </c>
      <c r="E10" s="17" t="s">
        <v>63</v>
      </c>
      <c r="F10" s="17" t="s">
        <v>63</v>
      </c>
      <c r="G10" s="17" t="e">
        <f t="shared" si="0"/>
        <v>#DIV/0!</v>
      </c>
      <c r="H10" s="18" t="s">
        <v>63</v>
      </c>
      <c r="I10" s="19" t="s">
        <v>63</v>
      </c>
      <c r="J10" s="19" t="s">
        <v>63</v>
      </c>
      <c r="K10" s="19" t="e">
        <f t="shared" si="1"/>
        <v>#DIV/0!</v>
      </c>
      <c r="L10" s="17" t="s">
        <v>63</v>
      </c>
      <c r="M10" s="17" t="s">
        <v>63</v>
      </c>
      <c r="N10" s="17" t="s">
        <v>63</v>
      </c>
      <c r="O10" s="17" t="e">
        <f t="shared" si="2"/>
        <v>#DIV/0!</v>
      </c>
      <c r="P10" s="19" t="s">
        <v>63</v>
      </c>
      <c r="Q10" s="19" t="s">
        <v>63</v>
      </c>
      <c r="R10" s="19" t="s">
        <v>63</v>
      </c>
      <c r="S10" s="19" t="e">
        <f t="shared" si="3"/>
        <v>#DIV/0!</v>
      </c>
      <c r="T10" s="17" t="s">
        <v>63</v>
      </c>
      <c r="U10" s="17" t="s">
        <v>63</v>
      </c>
      <c r="V10" s="17" t="s">
        <v>63</v>
      </c>
      <c r="W10" s="17" t="e">
        <f t="shared" si="4"/>
        <v>#DIV/0!</v>
      </c>
      <c r="X10" s="18" t="s">
        <v>63</v>
      </c>
      <c r="Y10" s="18" t="s">
        <v>63</v>
      </c>
      <c r="Z10" s="20" t="s">
        <v>63</v>
      </c>
      <c r="AA10" s="21" t="e">
        <f t="shared" si="5"/>
        <v>#DIV/0!</v>
      </c>
      <c r="AB10" s="22" t="s">
        <v>63</v>
      </c>
      <c r="AC10" s="23" t="s">
        <v>63</v>
      </c>
      <c r="AD10" s="23" t="s">
        <v>63</v>
      </c>
      <c r="AE10" s="23" t="e">
        <f t="shared" si="6"/>
        <v>#DIV/0!</v>
      </c>
      <c r="AF10" s="24" t="s">
        <v>63</v>
      </c>
      <c r="AG10" s="24" t="s">
        <v>63</v>
      </c>
      <c r="AH10" s="24" t="s">
        <v>63</v>
      </c>
      <c r="AI10" s="24" t="e">
        <f t="shared" si="7"/>
        <v>#DIV/0!</v>
      </c>
      <c r="AJ10" s="23" t="s">
        <v>63</v>
      </c>
      <c r="AK10" s="23" t="s">
        <v>63</v>
      </c>
      <c r="AL10" s="23" t="s">
        <v>63</v>
      </c>
      <c r="AM10" s="23" t="e">
        <f t="shared" si="8"/>
        <v>#DIV/0!</v>
      </c>
      <c r="AN10" s="25" t="s">
        <v>63</v>
      </c>
      <c r="AO10" s="25" t="s">
        <v>63</v>
      </c>
      <c r="AP10" s="25" t="s">
        <v>63</v>
      </c>
      <c r="AQ10" s="25" t="e">
        <f t="shared" si="9"/>
        <v>#DIV/0!</v>
      </c>
      <c r="AR10" s="23" t="s">
        <v>63</v>
      </c>
      <c r="AS10" s="23" t="s">
        <v>63</v>
      </c>
      <c r="AT10" s="23" t="s">
        <v>63</v>
      </c>
      <c r="AU10" s="23" t="e">
        <f t="shared" si="10"/>
        <v>#DIV/0!</v>
      </c>
      <c r="AV10" s="26" t="s">
        <v>63</v>
      </c>
      <c r="AW10" s="26" t="s">
        <v>63</v>
      </c>
      <c r="AX10" s="27" t="s">
        <v>63</v>
      </c>
      <c r="AY10" s="26" t="e">
        <f t="shared" si="11"/>
        <v>#DIV/0!</v>
      </c>
      <c r="AZ10" s="28"/>
      <c r="BH10" s="31"/>
      <c r="BI10" s="30"/>
    </row>
    <row r="11" spans="1:61">
      <c r="A11" s="32">
        <v>30170</v>
      </c>
      <c r="B11" s="12" t="s">
        <v>124</v>
      </c>
      <c r="C11" s="1" t="s">
        <v>75</v>
      </c>
      <c r="D11" s="16" t="s">
        <v>63</v>
      </c>
      <c r="E11" s="17" t="s">
        <v>63</v>
      </c>
      <c r="F11" s="17" t="s">
        <v>63</v>
      </c>
      <c r="G11" s="17" t="e">
        <f t="shared" si="0"/>
        <v>#DIV/0!</v>
      </c>
      <c r="H11" s="18" t="s">
        <v>63</v>
      </c>
      <c r="I11" s="19" t="s">
        <v>63</v>
      </c>
      <c r="J11" s="19" t="s">
        <v>63</v>
      </c>
      <c r="K11" s="19" t="e">
        <f t="shared" si="1"/>
        <v>#DIV/0!</v>
      </c>
      <c r="L11" s="17" t="s">
        <v>63</v>
      </c>
      <c r="M11" s="23" t="s">
        <v>63</v>
      </c>
      <c r="N11" s="17" t="s">
        <v>63</v>
      </c>
      <c r="O11" s="17" t="e">
        <f t="shared" si="2"/>
        <v>#DIV/0!</v>
      </c>
      <c r="P11" s="19" t="s">
        <v>63</v>
      </c>
      <c r="Q11" s="19" t="s">
        <v>63</v>
      </c>
      <c r="R11" s="19" t="s">
        <v>63</v>
      </c>
      <c r="S11" s="19" t="e">
        <f t="shared" si="3"/>
        <v>#DIV/0!</v>
      </c>
      <c r="T11" s="17" t="s">
        <v>63</v>
      </c>
      <c r="U11" s="23" t="s">
        <v>63</v>
      </c>
      <c r="V11" s="17" t="s">
        <v>63</v>
      </c>
      <c r="W11" s="17" t="e">
        <f t="shared" si="4"/>
        <v>#DIV/0!</v>
      </c>
      <c r="X11" s="18" t="s">
        <v>63</v>
      </c>
      <c r="Y11" s="21" t="s">
        <v>63</v>
      </c>
      <c r="Z11" s="20" t="s">
        <v>63</v>
      </c>
      <c r="AA11" s="21" t="e">
        <f t="shared" si="5"/>
        <v>#DIV/0!</v>
      </c>
      <c r="AB11" s="22" t="s">
        <v>63</v>
      </c>
      <c r="AC11" s="23" t="s">
        <v>63</v>
      </c>
      <c r="AD11" s="23" t="s">
        <v>63</v>
      </c>
      <c r="AE11" s="23" t="e">
        <f t="shared" si="6"/>
        <v>#DIV/0!</v>
      </c>
      <c r="AF11" s="24" t="s">
        <v>63</v>
      </c>
      <c r="AG11" s="24" t="s">
        <v>63</v>
      </c>
      <c r="AH11" s="24" t="s">
        <v>63</v>
      </c>
      <c r="AI11" s="24" t="e">
        <f t="shared" si="7"/>
        <v>#DIV/0!</v>
      </c>
      <c r="AJ11" s="23" t="s">
        <v>63</v>
      </c>
      <c r="AK11" s="23" t="s">
        <v>63</v>
      </c>
      <c r="AL11" s="23" t="s">
        <v>63</v>
      </c>
      <c r="AM11" s="23" t="e">
        <f t="shared" si="8"/>
        <v>#DIV/0!</v>
      </c>
      <c r="AN11" s="25" t="s">
        <v>63</v>
      </c>
      <c r="AO11" s="25" t="s">
        <v>63</v>
      </c>
      <c r="AP11" s="25" t="s">
        <v>63</v>
      </c>
      <c r="AQ11" s="25" t="e">
        <f t="shared" si="9"/>
        <v>#DIV/0!</v>
      </c>
      <c r="AR11" s="23" t="s">
        <v>63</v>
      </c>
      <c r="AS11" s="23" t="s">
        <v>63</v>
      </c>
      <c r="AT11" s="23" t="s">
        <v>63</v>
      </c>
      <c r="AU11" s="23" t="e">
        <f t="shared" si="10"/>
        <v>#DIV/0!</v>
      </c>
      <c r="AV11" s="26" t="s">
        <v>63</v>
      </c>
      <c r="AW11" s="26" t="s">
        <v>63</v>
      </c>
      <c r="AX11" s="27" t="s">
        <v>63</v>
      </c>
      <c r="AY11" s="26" t="e">
        <f t="shared" si="11"/>
        <v>#DIV/0!</v>
      </c>
      <c r="AZ11" s="28"/>
      <c r="BH11" s="31" t="s">
        <v>125</v>
      </c>
      <c r="BI11" s="30"/>
    </row>
    <row r="12" spans="1:61">
      <c r="A12" s="32">
        <v>30428</v>
      </c>
      <c r="B12" s="12" t="s">
        <v>112</v>
      </c>
      <c r="C12" s="1" t="s">
        <v>135</v>
      </c>
      <c r="D12" s="41" t="s">
        <v>63</v>
      </c>
      <c r="E12" s="42" t="s">
        <v>63</v>
      </c>
      <c r="F12" s="43" t="s">
        <v>63</v>
      </c>
      <c r="G12" s="17" t="e">
        <f t="shared" si="0"/>
        <v>#DIV/0!</v>
      </c>
      <c r="H12" s="26" t="s">
        <v>63</v>
      </c>
      <c r="I12" s="25" t="s">
        <v>63</v>
      </c>
      <c r="J12" s="26" t="s">
        <v>63</v>
      </c>
      <c r="K12" s="19" t="e">
        <f t="shared" si="1"/>
        <v>#DIV/0!</v>
      </c>
      <c r="L12" s="17" t="s">
        <v>63</v>
      </c>
      <c r="M12" s="17" t="s">
        <v>63</v>
      </c>
      <c r="N12" s="17" t="s">
        <v>63</v>
      </c>
      <c r="O12" s="17" t="e">
        <f t="shared" si="2"/>
        <v>#DIV/0!</v>
      </c>
      <c r="P12" s="19" t="s">
        <v>63</v>
      </c>
      <c r="Q12" s="19" t="s">
        <v>63</v>
      </c>
      <c r="R12" s="19" t="s">
        <v>63</v>
      </c>
      <c r="S12" s="19" t="e">
        <f t="shared" si="3"/>
        <v>#DIV/0!</v>
      </c>
      <c r="T12" s="17" t="s">
        <v>63</v>
      </c>
      <c r="U12" s="17" t="s">
        <v>63</v>
      </c>
      <c r="V12" s="17" t="s">
        <v>63</v>
      </c>
      <c r="W12" s="17" t="e">
        <f t="shared" si="4"/>
        <v>#DIV/0!</v>
      </c>
      <c r="X12" s="18" t="s">
        <v>63</v>
      </c>
      <c r="Y12" s="18" t="s">
        <v>63</v>
      </c>
      <c r="Z12" s="20" t="s">
        <v>63</v>
      </c>
      <c r="AA12" s="21" t="e">
        <f t="shared" si="5"/>
        <v>#DIV/0!</v>
      </c>
      <c r="AB12" s="22" t="s">
        <v>63</v>
      </c>
      <c r="AC12" s="23" t="s">
        <v>63</v>
      </c>
      <c r="AD12" s="23" t="s">
        <v>63</v>
      </c>
      <c r="AE12" s="23" t="e">
        <f t="shared" si="6"/>
        <v>#DIV/0!</v>
      </c>
      <c r="AF12" s="24" t="s">
        <v>63</v>
      </c>
      <c r="AG12" s="24" t="s">
        <v>63</v>
      </c>
      <c r="AH12" s="24" t="s">
        <v>63</v>
      </c>
      <c r="AI12" s="24" t="e">
        <f t="shared" si="7"/>
        <v>#DIV/0!</v>
      </c>
      <c r="AJ12" s="23" t="s">
        <v>63</v>
      </c>
      <c r="AK12" s="23" t="s">
        <v>63</v>
      </c>
      <c r="AL12" s="23" t="s">
        <v>63</v>
      </c>
      <c r="AM12" s="23" t="e">
        <f t="shared" si="8"/>
        <v>#DIV/0!</v>
      </c>
      <c r="AN12" s="25" t="s">
        <v>63</v>
      </c>
      <c r="AO12" s="25" t="s">
        <v>63</v>
      </c>
      <c r="AP12" s="25" t="s">
        <v>63</v>
      </c>
      <c r="AQ12" s="25" t="e">
        <f t="shared" si="9"/>
        <v>#DIV/0!</v>
      </c>
      <c r="AR12" s="23" t="s">
        <v>63</v>
      </c>
      <c r="AS12" s="23" t="s">
        <v>63</v>
      </c>
      <c r="AT12" s="23" t="s">
        <v>63</v>
      </c>
      <c r="AU12" s="23" t="e">
        <f t="shared" si="10"/>
        <v>#DIV/0!</v>
      </c>
      <c r="AV12" s="26" t="s">
        <v>63</v>
      </c>
      <c r="AW12" s="26" t="s">
        <v>63</v>
      </c>
      <c r="AX12" s="27" t="s">
        <v>63</v>
      </c>
      <c r="AY12" s="26" t="e">
        <f t="shared" si="11"/>
        <v>#DIV/0!</v>
      </c>
      <c r="AZ12" s="28"/>
      <c r="BH12" s="31" t="s">
        <v>136</v>
      </c>
      <c r="BI12" s="30"/>
    </row>
    <row r="13" spans="1:61" ht="30">
      <c r="A13" s="32">
        <v>32714</v>
      </c>
      <c r="B13" s="12" t="s">
        <v>137</v>
      </c>
      <c r="C13" s="1" t="s">
        <v>75</v>
      </c>
      <c r="D13" s="16" t="s">
        <v>63</v>
      </c>
      <c r="E13" s="17" t="s">
        <v>63</v>
      </c>
      <c r="F13" s="17"/>
      <c r="G13" s="17" t="e">
        <f t="shared" si="0"/>
        <v>#DIV/0!</v>
      </c>
      <c r="H13" s="18" t="s">
        <v>63</v>
      </c>
      <c r="I13" s="19" t="s">
        <v>63</v>
      </c>
      <c r="J13" s="19" t="s">
        <v>63</v>
      </c>
      <c r="K13" s="19" t="e">
        <f t="shared" si="1"/>
        <v>#DIV/0!</v>
      </c>
      <c r="L13" s="17" t="s">
        <v>63</v>
      </c>
      <c r="M13" s="17" t="s">
        <v>63</v>
      </c>
      <c r="N13" s="17" t="s">
        <v>63</v>
      </c>
      <c r="O13" s="17" t="e">
        <f t="shared" si="2"/>
        <v>#DIV/0!</v>
      </c>
      <c r="P13" s="19" t="s">
        <v>63</v>
      </c>
      <c r="Q13" s="19" t="s">
        <v>63</v>
      </c>
      <c r="R13" s="19" t="s">
        <v>63</v>
      </c>
      <c r="S13" s="19" t="e">
        <f t="shared" si="3"/>
        <v>#DIV/0!</v>
      </c>
      <c r="T13" s="17" t="s">
        <v>63</v>
      </c>
      <c r="U13" s="17" t="s">
        <v>63</v>
      </c>
      <c r="V13" s="17" t="s">
        <v>63</v>
      </c>
      <c r="W13" s="17" t="e">
        <f t="shared" si="4"/>
        <v>#DIV/0!</v>
      </c>
      <c r="X13" s="18" t="s">
        <v>63</v>
      </c>
      <c r="Y13" s="18" t="s">
        <v>63</v>
      </c>
      <c r="Z13" s="20" t="s">
        <v>63</v>
      </c>
      <c r="AA13" s="21" t="e">
        <f t="shared" si="5"/>
        <v>#DIV/0!</v>
      </c>
      <c r="AB13" s="22" t="s">
        <v>63</v>
      </c>
      <c r="AC13" s="23" t="s">
        <v>63</v>
      </c>
      <c r="AD13" s="23" t="s">
        <v>63</v>
      </c>
      <c r="AE13" s="23" t="e">
        <f t="shared" si="6"/>
        <v>#DIV/0!</v>
      </c>
      <c r="AF13" s="24" t="s">
        <v>63</v>
      </c>
      <c r="AG13" s="24" t="s">
        <v>63</v>
      </c>
      <c r="AH13" s="24" t="s">
        <v>63</v>
      </c>
      <c r="AI13" s="24" t="e">
        <f t="shared" si="7"/>
        <v>#DIV/0!</v>
      </c>
      <c r="AJ13" s="23" t="s">
        <v>63</v>
      </c>
      <c r="AK13" s="23" t="s">
        <v>63</v>
      </c>
      <c r="AL13" s="23" t="s">
        <v>63</v>
      </c>
      <c r="AM13" s="23" t="e">
        <f t="shared" si="8"/>
        <v>#DIV/0!</v>
      </c>
      <c r="AN13" s="25" t="s">
        <v>63</v>
      </c>
      <c r="AO13" s="25" t="s">
        <v>63</v>
      </c>
      <c r="AP13" s="25" t="s">
        <v>63</v>
      </c>
      <c r="AQ13" s="25" t="e">
        <f t="shared" si="9"/>
        <v>#DIV/0!</v>
      </c>
      <c r="AR13" s="23" t="s">
        <v>63</v>
      </c>
      <c r="AS13" s="23" t="s">
        <v>63</v>
      </c>
      <c r="AT13" s="23" t="s">
        <v>63</v>
      </c>
      <c r="AU13" s="23" t="e">
        <f t="shared" si="10"/>
        <v>#DIV/0!</v>
      </c>
      <c r="AV13" s="26" t="s">
        <v>63</v>
      </c>
      <c r="AW13" s="26" t="s">
        <v>63</v>
      </c>
      <c r="AX13" s="27" t="s">
        <v>63</v>
      </c>
      <c r="AY13" s="26" t="e">
        <f t="shared" si="11"/>
        <v>#DIV/0!</v>
      </c>
      <c r="AZ13" s="28"/>
      <c r="BH13" s="31"/>
      <c r="BI13" s="30"/>
    </row>
    <row r="14" spans="1:61">
      <c r="A14" s="32">
        <v>32725</v>
      </c>
      <c r="B14" s="12" t="s">
        <v>112</v>
      </c>
      <c r="C14" s="1" t="s">
        <v>75</v>
      </c>
      <c r="D14" s="16" t="s">
        <v>63</v>
      </c>
      <c r="E14" s="17" t="s">
        <v>63</v>
      </c>
      <c r="F14" s="17"/>
      <c r="G14" s="17" t="e">
        <f t="shared" si="0"/>
        <v>#DIV/0!</v>
      </c>
      <c r="H14" s="18" t="s">
        <v>63</v>
      </c>
      <c r="I14" s="19" t="s">
        <v>63</v>
      </c>
      <c r="J14" s="19" t="s">
        <v>63</v>
      </c>
      <c r="K14" s="19" t="e">
        <f t="shared" si="1"/>
        <v>#DIV/0!</v>
      </c>
      <c r="L14" s="17" t="s">
        <v>63</v>
      </c>
      <c r="M14" s="17" t="s">
        <v>63</v>
      </c>
      <c r="N14" s="17" t="s">
        <v>63</v>
      </c>
      <c r="O14" s="17" t="e">
        <f t="shared" si="2"/>
        <v>#DIV/0!</v>
      </c>
      <c r="P14" s="19" t="s">
        <v>63</v>
      </c>
      <c r="Q14" s="19" t="s">
        <v>63</v>
      </c>
      <c r="R14" s="19" t="s">
        <v>63</v>
      </c>
      <c r="S14" s="19" t="e">
        <f t="shared" si="3"/>
        <v>#DIV/0!</v>
      </c>
      <c r="T14" s="17" t="s">
        <v>63</v>
      </c>
      <c r="U14" s="17" t="s">
        <v>63</v>
      </c>
      <c r="V14" s="17" t="s">
        <v>63</v>
      </c>
      <c r="W14" s="17" t="e">
        <f t="shared" si="4"/>
        <v>#DIV/0!</v>
      </c>
      <c r="X14" s="18" t="s">
        <v>63</v>
      </c>
      <c r="Y14" s="18" t="s">
        <v>63</v>
      </c>
      <c r="Z14" s="20" t="s">
        <v>63</v>
      </c>
      <c r="AA14" s="21" t="e">
        <f t="shared" si="5"/>
        <v>#DIV/0!</v>
      </c>
      <c r="AB14" s="22" t="s">
        <v>63</v>
      </c>
      <c r="AC14" s="23" t="s">
        <v>63</v>
      </c>
      <c r="AD14" s="23" t="s">
        <v>63</v>
      </c>
      <c r="AE14" s="23" t="e">
        <f t="shared" si="6"/>
        <v>#DIV/0!</v>
      </c>
      <c r="AF14" s="24" t="s">
        <v>63</v>
      </c>
      <c r="AG14" s="24" t="s">
        <v>63</v>
      </c>
      <c r="AH14" s="24" t="s">
        <v>63</v>
      </c>
      <c r="AI14" s="24" t="e">
        <f t="shared" si="7"/>
        <v>#DIV/0!</v>
      </c>
      <c r="AJ14" s="23" t="s">
        <v>63</v>
      </c>
      <c r="AK14" s="23" t="s">
        <v>63</v>
      </c>
      <c r="AL14" s="23" t="s">
        <v>63</v>
      </c>
      <c r="AM14" s="23" t="e">
        <f t="shared" si="8"/>
        <v>#DIV/0!</v>
      </c>
      <c r="AN14" s="25" t="s">
        <v>63</v>
      </c>
      <c r="AO14" s="25" t="s">
        <v>63</v>
      </c>
      <c r="AP14" s="25" t="s">
        <v>63</v>
      </c>
      <c r="AQ14" s="25" t="e">
        <f t="shared" si="9"/>
        <v>#DIV/0!</v>
      </c>
      <c r="AR14" s="23" t="s">
        <v>63</v>
      </c>
      <c r="AS14" s="23" t="s">
        <v>63</v>
      </c>
      <c r="AT14" s="23" t="s">
        <v>63</v>
      </c>
      <c r="AU14" s="23" t="e">
        <f t="shared" si="10"/>
        <v>#DIV/0!</v>
      </c>
      <c r="AV14" s="26" t="s">
        <v>63</v>
      </c>
      <c r="AW14" s="26" t="s">
        <v>63</v>
      </c>
      <c r="AX14" s="27" t="s">
        <v>63</v>
      </c>
      <c r="AY14" s="26" t="e">
        <f t="shared" si="11"/>
        <v>#DIV/0!</v>
      </c>
      <c r="AZ14" s="28"/>
      <c r="BH14" s="31" t="s">
        <v>138</v>
      </c>
      <c r="BI14" s="30"/>
    </row>
    <row r="15" spans="1:61" s="51" customFormat="1">
      <c r="A15" s="44">
        <v>36511</v>
      </c>
      <c r="B15" s="45" t="s">
        <v>139</v>
      </c>
      <c r="C15" s="46"/>
      <c r="D15" s="48"/>
      <c r="E15" s="49"/>
      <c r="F15" s="49"/>
      <c r="G15" s="17" t="e">
        <f t="shared" si="0"/>
        <v>#DIV/0!</v>
      </c>
      <c r="H15" s="49"/>
      <c r="I15" s="49"/>
      <c r="J15" s="49"/>
      <c r="K15" s="19" t="e">
        <f t="shared" si="1"/>
        <v>#DIV/0!</v>
      </c>
      <c r="L15" s="49"/>
      <c r="M15" s="49"/>
      <c r="N15" s="49"/>
      <c r="O15" s="17" t="e">
        <f t="shared" si="2"/>
        <v>#DIV/0!</v>
      </c>
      <c r="P15" s="49"/>
      <c r="Q15" s="49"/>
      <c r="R15" s="49"/>
      <c r="S15" s="19" t="e">
        <f t="shared" si="3"/>
        <v>#DIV/0!</v>
      </c>
      <c r="T15" s="49"/>
      <c r="U15" s="49"/>
      <c r="V15" s="49"/>
      <c r="W15" s="17" t="e">
        <f t="shared" si="4"/>
        <v>#DIV/0!</v>
      </c>
      <c r="X15" s="49"/>
      <c r="Y15" s="49"/>
      <c r="Z15" s="47"/>
      <c r="AA15" s="21" t="e">
        <f t="shared" si="5"/>
        <v>#DIV/0!</v>
      </c>
      <c r="AB15" s="50"/>
      <c r="AE15" s="23" t="e">
        <f t="shared" si="6"/>
        <v>#DIV/0!</v>
      </c>
      <c r="AF15" s="52"/>
      <c r="AG15" s="52"/>
      <c r="AH15" s="52"/>
      <c r="AI15" s="24" t="e">
        <f t="shared" si="7"/>
        <v>#DIV/0!</v>
      </c>
      <c r="AM15" s="23" t="e">
        <f t="shared" si="8"/>
        <v>#DIV/0!</v>
      </c>
      <c r="AQ15" s="25" t="e">
        <f t="shared" si="9"/>
        <v>#DIV/0!</v>
      </c>
      <c r="AU15" s="23" t="e">
        <f t="shared" si="10"/>
        <v>#DIV/0!</v>
      </c>
      <c r="AX15" s="53"/>
      <c r="AY15" s="26" t="e">
        <f t="shared" si="11"/>
        <v>#DIV/0!</v>
      </c>
      <c r="AZ15" s="50"/>
      <c r="BH15" s="54"/>
      <c r="BI15" s="55"/>
    </row>
    <row r="16" spans="1:61" ht="30">
      <c r="A16" s="32">
        <v>36727</v>
      </c>
      <c r="B16" s="12" t="s">
        <v>148</v>
      </c>
      <c r="C16" s="1" t="s">
        <v>75</v>
      </c>
      <c r="D16" s="16" t="s">
        <v>63</v>
      </c>
      <c r="E16" s="17" t="s">
        <v>63</v>
      </c>
      <c r="F16" s="17" t="s">
        <v>63</v>
      </c>
      <c r="G16" s="17" t="e">
        <f t="shared" si="0"/>
        <v>#DIV/0!</v>
      </c>
      <c r="H16" s="18" t="s">
        <v>63</v>
      </c>
      <c r="I16" s="19" t="s">
        <v>63</v>
      </c>
      <c r="J16" s="19" t="s">
        <v>63</v>
      </c>
      <c r="K16" s="19" t="e">
        <f t="shared" si="1"/>
        <v>#DIV/0!</v>
      </c>
      <c r="L16" s="17" t="s">
        <v>63</v>
      </c>
      <c r="M16" s="17" t="s">
        <v>63</v>
      </c>
      <c r="N16" s="17" t="s">
        <v>63</v>
      </c>
      <c r="O16" s="17" t="e">
        <f t="shared" si="2"/>
        <v>#DIV/0!</v>
      </c>
      <c r="P16" s="19" t="s">
        <v>63</v>
      </c>
      <c r="Q16" s="19" t="s">
        <v>63</v>
      </c>
      <c r="R16" s="19" t="s">
        <v>63</v>
      </c>
      <c r="S16" s="19" t="e">
        <f t="shared" si="3"/>
        <v>#DIV/0!</v>
      </c>
      <c r="T16" s="17" t="s">
        <v>63</v>
      </c>
      <c r="U16" s="17" t="s">
        <v>63</v>
      </c>
      <c r="V16" s="17" t="s">
        <v>63</v>
      </c>
      <c r="W16" s="17" t="e">
        <f t="shared" si="4"/>
        <v>#DIV/0!</v>
      </c>
      <c r="X16" s="18" t="s">
        <v>63</v>
      </c>
      <c r="Y16" s="18" t="s">
        <v>63</v>
      </c>
      <c r="Z16" s="20" t="s">
        <v>63</v>
      </c>
      <c r="AA16" s="21" t="e">
        <f t="shared" si="5"/>
        <v>#DIV/0!</v>
      </c>
      <c r="AB16" s="22" t="s">
        <v>63</v>
      </c>
      <c r="AC16" s="23" t="s">
        <v>63</v>
      </c>
      <c r="AD16" s="23" t="s">
        <v>63</v>
      </c>
      <c r="AE16" s="23" t="e">
        <f t="shared" si="6"/>
        <v>#DIV/0!</v>
      </c>
      <c r="AF16" s="24" t="s">
        <v>63</v>
      </c>
      <c r="AG16" s="24" t="s">
        <v>63</v>
      </c>
      <c r="AH16" s="24" t="s">
        <v>63</v>
      </c>
      <c r="AI16" s="24" t="e">
        <f t="shared" si="7"/>
        <v>#DIV/0!</v>
      </c>
      <c r="AJ16" s="23" t="s">
        <v>63</v>
      </c>
      <c r="AK16" s="23" t="s">
        <v>63</v>
      </c>
      <c r="AL16" s="23" t="s">
        <v>63</v>
      </c>
      <c r="AM16" s="23" t="e">
        <f t="shared" si="8"/>
        <v>#DIV/0!</v>
      </c>
      <c r="AN16" s="25" t="s">
        <v>63</v>
      </c>
      <c r="AO16" s="25" t="s">
        <v>63</v>
      </c>
      <c r="AP16" s="25" t="s">
        <v>63</v>
      </c>
      <c r="AQ16" s="25" t="e">
        <f t="shared" si="9"/>
        <v>#DIV/0!</v>
      </c>
      <c r="AR16" s="23" t="s">
        <v>63</v>
      </c>
      <c r="AS16" s="23" t="s">
        <v>63</v>
      </c>
      <c r="AT16" s="23" t="s">
        <v>63</v>
      </c>
      <c r="AU16" s="23" t="e">
        <f t="shared" si="10"/>
        <v>#DIV/0!</v>
      </c>
      <c r="AV16" s="26" t="s">
        <v>63</v>
      </c>
      <c r="AW16" s="26" t="s">
        <v>63</v>
      </c>
      <c r="AX16" s="27" t="s">
        <v>63</v>
      </c>
      <c r="AY16" s="26" t="e">
        <f t="shared" si="11"/>
        <v>#DIV/0!</v>
      </c>
      <c r="AZ16" s="28"/>
      <c r="BH16" s="31"/>
      <c r="BI16" s="30"/>
    </row>
    <row r="17" spans="1:61" s="51" customFormat="1">
      <c r="A17" s="44">
        <v>36842</v>
      </c>
      <c r="B17" s="45" t="s">
        <v>139</v>
      </c>
      <c r="C17" s="46">
        <v>0</v>
      </c>
      <c r="D17" s="48"/>
      <c r="E17" s="49"/>
      <c r="F17" s="49"/>
      <c r="G17" s="17" t="e">
        <f t="shared" si="0"/>
        <v>#DIV/0!</v>
      </c>
      <c r="H17" s="49"/>
      <c r="I17" s="49"/>
      <c r="J17" s="49"/>
      <c r="K17" s="19" t="e">
        <f t="shared" si="1"/>
        <v>#DIV/0!</v>
      </c>
      <c r="L17" s="49"/>
      <c r="M17" s="49"/>
      <c r="N17" s="49"/>
      <c r="O17" s="17" t="e">
        <f t="shared" si="2"/>
        <v>#DIV/0!</v>
      </c>
      <c r="P17" s="49"/>
      <c r="Q17" s="49"/>
      <c r="R17" s="49"/>
      <c r="S17" s="19" t="e">
        <f t="shared" si="3"/>
        <v>#DIV/0!</v>
      </c>
      <c r="T17" s="49"/>
      <c r="U17" s="49"/>
      <c r="V17" s="49"/>
      <c r="W17" s="17" t="e">
        <f t="shared" si="4"/>
        <v>#DIV/0!</v>
      </c>
      <c r="X17" s="49"/>
      <c r="Y17" s="49"/>
      <c r="Z17" s="47"/>
      <c r="AA17" s="21" t="e">
        <f t="shared" si="5"/>
        <v>#DIV/0!</v>
      </c>
      <c r="AB17" s="50"/>
      <c r="AE17" s="23" t="e">
        <f t="shared" si="6"/>
        <v>#DIV/0!</v>
      </c>
      <c r="AF17" s="52"/>
      <c r="AG17" s="52"/>
      <c r="AH17" s="52"/>
      <c r="AI17" s="24" t="e">
        <f t="shared" si="7"/>
        <v>#DIV/0!</v>
      </c>
      <c r="AM17" s="23" t="e">
        <f t="shared" si="8"/>
        <v>#DIV/0!</v>
      </c>
      <c r="AQ17" s="25" t="e">
        <f t="shared" si="9"/>
        <v>#DIV/0!</v>
      </c>
      <c r="AU17" s="23" t="e">
        <f t="shared" si="10"/>
        <v>#DIV/0!</v>
      </c>
      <c r="AX17" s="53"/>
      <c r="AY17" s="26" t="e">
        <f t="shared" si="11"/>
        <v>#DIV/0!</v>
      </c>
      <c r="AZ17" s="50"/>
      <c r="BH17" s="54" t="s">
        <v>138</v>
      </c>
      <c r="BI17" s="55"/>
    </row>
    <row r="18" spans="1:61" ht="30">
      <c r="A18" s="32">
        <v>36843</v>
      </c>
      <c r="B18" s="12" t="s">
        <v>137</v>
      </c>
      <c r="C18" s="1" t="s">
        <v>75</v>
      </c>
      <c r="D18" s="16" t="s">
        <v>63</v>
      </c>
      <c r="E18" s="17" t="s">
        <v>63</v>
      </c>
      <c r="F18" s="17" t="s">
        <v>63</v>
      </c>
      <c r="G18" s="17" t="e">
        <f t="shared" si="0"/>
        <v>#DIV/0!</v>
      </c>
      <c r="H18" s="18" t="s">
        <v>63</v>
      </c>
      <c r="I18" s="19" t="s">
        <v>63</v>
      </c>
      <c r="J18" s="19" t="s">
        <v>63</v>
      </c>
      <c r="K18" s="19" t="e">
        <f t="shared" si="1"/>
        <v>#DIV/0!</v>
      </c>
      <c r="L18" s="17" t="s">
        <v>63</v>
      </c>
      <c r="M18" s="17" t="s">
        <v>63</v>
      </c>
      <c r="N18" s="17" t="s">
        <v>63</v>
      </c>
      <c r="O18" s="17" t="e">
        <f t="shared" si="2"/>
        <v>#DIV/0!</v>
      </c>
      <c r="P18" s="19" t="s">
        <v>63</v>
      </c>
      <c r="Q18" s="19" t="s">
        <v>63</v>
      </c>
      <c r="R18" s="19" t="s">
        <v>63</v>
      </c>
      <c r="S18" s="19" t="e">
        <f t="shared" si="3"/>
        <v>#DIV/0!</v>
      </c>
      <c r="T18" s="17" t="s">
        <v>63</v>
      </c>
      <c r="U18" s="17" t="s">
        <v>63</v>
      </c>
      <c r="V18" s="17" t="s">
        <v>63</v>
      </c>
      <c r="W18" s="17" t="e">
        <f t="shared" si="4"/>
        <v>#DIV/0!</v>
      </c>
      <c r="X18" s="18" t="s">
        <v>63</v>
      </c>
      <c r="Y18" s="18" t="s">
        <v>63</v>
      </c>
      <c r="Z18" s="20" t="s">
        <v>63</v>
      </c>
      <c r="AA18" s="21" t="e">
        <f t="shared" si="5"/>
        <v>#DIV/0!</v>
      </c>
      <c r="AB18" s="22" t="s">
        <v>63</v>
      </c>
      <c r="AC18" s="23" t="s">
        <v>63</v>
      </c>
      <c r="AD18" s="23" t="s">
        <v>63</v>
      </c>
      <c r="AE18" s="23" t="e">
        <f t="shared" si="6"/>
        <v>#DIV/0!</v>
      </c>
      <c r="AF18" s="24" t="s">
        <v>63</v>
      </c>
      <c r="AG18" s="24" t="s">
        <v>63</v>
      </c>
      <c r="AH18" s="24" t="s">
        <v>63</v>
      </c>
      <c r="AI18" s="24" t="e">
        <f t="shared" si="7"/>
        <v>#DIV/0!</v>
      </c>
      <c r="AJ18" s="23" t="s">
        <v>63</v>
      </c>
      <c r="AK18" s="23" t="s">
        <v>63</v>
      </c>
      <c r="AL18" s="23" t="s">
        <v>63</v>
      </c>
      <c r="AM18" s="23" t="e">
        <f t="shared" si="8"/>
        <v>#DIV/0!</v>
      </c>
      <c r="AN18" s="25" t="s">
        <v>63</v>
      </c>
      <c r="AO18" s="25" t="s">
        <v>63</v>
      </c>
      <c r="AP18" s="25" t="s">
        <v>63</v>
      </c>
      <c r="AQ18" s="25" t="e">
        <f t="shared" si="9"/>
        <v>#DIV/0!</v>
      </c>
      <c r="AR18" s="23" t="s">
        <v>63</v>
      </c>
      <c r="AS18" s="23" t="s">
        <v>63</v>
      </c>
      <c r="AT18" s="23" t="s">
        <v>63</v>
      </c>
      <c r="AU18" s="23" t="e">
        <f t="shared" si="10"/>
        <v>#DIV/0!</v>
      </c>
      <c r="AV18" s="26" t="s">
        <v>63</v>
      </c>
      <c r="AW18" s="26" t="s">
        <v>63</v>
      </c>
      <c r="AX18" s="27" t="s">
        <v>63</v>
      </c>
      <c r="AY18" s="26" t="e">
        <f t="shared" si="11"/>
        <v>#DIV/0!</v>
      </c>
      <c r="AZ18" s="28"/>
      <c r="BH18" s="31"/>
      <c r="BI18" s="30"/>
    </row>
    <row r="19" spans="1:61" ht="45">
      <c r="A19" s="32">
        <v>36851</v>
      </c>
      <c r="B19" s="12" t="s">
        <v>157</v>
      </c>
      <c r="C19" s="1" t="s">
        <v>75</v>
      </c>
      <c r="D19" s="16" t="s">
        <v>63</v>
      </c>
      <c r="E19" s="17" t="s">
        <v>63</v>
      </c>
      <c r="F19" s="17" t="s">
        <v>63</v>
      </c>
      <c r="G19" s="17" t="e">
        <f t="shared" si="0"/>
        <v>#DIV/0!</v>
      </c>
      <c r="H19" s="18" t="s">
        <v>63</v>
      </c>
      <c r="I19" s="19" t="s">
        <v>63</v>
      </c>
      <c r="J19" s="19" t="s">
        <v>63</v>
      </c>
      <c r="K19" s="19" t="e">
        <f t="shared" si="1"/>
        <v>#DIV/0!</v>
      </c>
      <c r="L19" s="17" t="s">
        <v>63</v>
      </c>
      <c r="M19" s="17" t="s">
        <v>63</v>
      </c>
      <c r="N19" s="17" t="s">
        <v>63</v>
      </c>
      <c r="O19" s="17" t="e">
        <f t="shared" si="2"/>
        <v>#DIV/0!</v>
      </c>
      <c r="P19" s="19" t="s">
        <v>63</v>
      </c>
      <c r="Q19" s="19" t="s">
        <v>63</v>
      </c>
      <c r="R19" s="19" t="s">
        <v>63</v>
      </c>
      <c r="S19" s="19" t="e">
        <f t="shared" si="3"/>
        <v>#DIV/0!</v>
      </c>
      <c r="T19" s="17" t="s">
        <v>63</v>
      </c>
      <c r="U19" s="17" t="s">
        <v>63</v>
      </c>
      <c r="V19" s="17" t="s">
        <v>63</v>
      </c>
      <c r="W19" s="17" t="e">
        <f t="shared" si="4"/>
        <v>#DIV/0!</v>
      </c>
      <c r="X19" s="18" t="s">
        <v>63</v>
      </c>
      <c r="Y19" s="18" t="s">
        <v>63</v>
      </c>
      <c r="Z19" s="20" t="s">
        <v>63</v>
      </c>
      <c r="AA19" s="21" t="e">
        <f t="shared" si="5"/>
        <v>#DIV/0!</v>
      </c>
      <c r="AB19" s="22" t="s">
        <v>63</v>
      </c>
      <c r="AC19" s="23" t="s">
        <v>63</v>
      </c>
      <c r="AD19" s="23" t="s">
        <v>63</v>
      </c>
      <c r="AE19" s="23" t="e">
        <f t="shared" si="6"/>
        <v>#DIV/0!</v>
      </c>
      <c r="AF19" s="24" t="s">
        <v>63</v>
      </c>
      <c r="AG19" s="24" t="s">
        <v>63</v>
      </c>
      <c r="AH19" s="24" t="s">
        <v>63</v>
      </c>
      <c r="AI19" s="24" t="e">
        <f t="shared" si="7"/>
        <v>#DIV/0!</v>
      </c>
      <c r="AJ19" s="23" t="s">
        <v>63</v>
      </c>
      <c r="AK19" s="23" t="s">
        <v>63</v>
      </c>
      <c r="AL19" s="23" t="s">
        <v>63</v>
      </c>
      <c r="AM19" s="23" t="e">
        <f t="shared" si="8"/>
        <v>#DIV/0!</v>
      </c>
      <c r="AN19" s="25" t="s">
        <v>63</v>
      </c>
      <c r="AO19" s="25" t="s">
        <v>63</v>
      </c>
      <c r="AP19" s="25" t="s">
        <v>63</v>
      </c>
      <c r="AQ19" s="25" t="e">
        <f t="shared" si="9"/>
        <v>#DIV/0!</v>
      </c>
      <c r="AR19" s="23" t="s">
        <v>63</v>
      </c>
      <c r="AS19" s="23" t="s">
        <v>63</v>
      </c>
      <c r="AT19" s="23" t="s">
        <v>63</v>
      </c>
      <c r="AU19" s="23" t="e">
        <f t="shared" si="10"/>
        <v>#DIV/0!</v>
      </c>
      <c r="AV19" s="26" t="s">
        <v>63</v>
      </c>
      <c r="AW19" s="26" t="s">
        <v>63</v>
      </c>
      <c r="AX19" s="27" t="s">
        <v>63</v>
      </c>
      <c r="AY19" s="26" t="e">
        <f t="shared" si="11"/>
        <v>#DIV/0!</v>
      </c>
      <c r="AZ19" s="28"/>
      <c r="BH19" s="31" t="s">
        <v>158</v>
      </c>
      <c r="BI19" s="30"/>
    </row>
    <row r="20" spans="1:61" ht="30">
      <c r="A20" s="32">
        <v>36907</v>
      </c>
      <c r="B20" s="12" t="s">
        <v>159</v>
      </c>
      <c r="C20" s="1" t="s">
        <v>75</v>
      </c>
      <c r="D20" s="16" t="s">
        <v>63</v>
      </c>
      <c r="E20" s="17" t="s">
        <v>63</v>
      </c>
      <c r="F20" s="17" t="s">
        <v>63</v>
      </c>
      <c r="G20" s="17" t="e">
        <f t="shared" si="0"/>
        <v>#DIV/0!</v>
      </c>
      <c r="H20" s="18" t="s">
        <v>63</v>
      </c>
      <c r="I20" s="19" t="s">
        <v>63</v>
      </c>
      <c r="J20" s="19" t="s">
        <v>63</v>
      </c>
      <c r="K20" s="19" t="e">
        <f t="shared" si="1"/>
        <v>#DIV/0!</v>
      </c>
      <c r="L20" s="17" t="s">
        <v>63</v>
      </c>
      <c r="M20" s="17" t="s">
        <v>63</v>
      </c>
      <c r="N20" s="17" t="s">
        <v>63</v>
      </c>
      <c r="O20" s="17" t="e">
        <f t="shared" si="2"/>
        <v>#DIV/0!</v>
      </c>
      <c r="P20" s="19" t="s">
        <v>63</v>
      </c>
      <c r="Q20" s="19" t="s">
        <v>63</v>
      </c>
      <c r="R20" s="19" t="s">
        <v>63</v>
      </c>
      <c r="S20" s="19" t="e">
        <f t="shared" si="3"/>
        <v>#DIV/0!</v>
      </c>
      <c r="T20" s="17" t="s">
        <v>63</v>
      </c>
      <c r="U20" s="17" t="s">
        <v>63</v>
      </c>
      <c r="V20" s="17" t="s">
        <v>63</v>
      </c>
      <c r="W20" s="17" t="e">
        <f t="shared" si="4"/>
        <v>#DIV/0!</v>
      </c>
      <c r="X20" s="18" t="s">
        <v>63</v>
      </c>
      <c r="Y20" s="18" t="s">
        <v>63</v>
      </c>
      <c r="Z20" s="20" t="s">
        <v>63</v>
      </c>
      <c r="AA20" s="21" t="e">
        <f t="shared" si="5"/>
        <v>#DIV/0!</v>
      </c>
      <c r="AB20" s="22" t="s">
        <v>63</v>
      </c>
      <c r="AC20" s="23" t="s">
        <v>63</v>
      </c>
      <c r="AD20" s="23" t="s">
        <v>63</v>
      </c>
      <c r="AE20" s="23" t="e">
        <f t="shared" si="6"/>
        <v>#DIV/0!</v>
      </c>
      <c r="AF20" s="24" t="s">
        <v>63</v>
      </c>
      <c r="AG20" s="24" t="s">
        <v>63</v>
      </c>
      <c r="AH20" s="24" t="s">
        <v>63</v>
      </c>
      <c r="AI20" s="24" t="e">
        <f t="shared" si="7"/>
        <v>#DIV/0!</v>
      </c>
      <c r="AJ20" s="23" t="s">
        <v>63</v>
      </c>
      <c r="AK20" s="23" t="s">
        <v>63</v>
      </c>
      <c r="AL20" s="23" t="s">
        <v>63</v>
      </c>
      <c r="AM20" s="23" t="e">
        <f t="shared" si="8"/>
        <v>#DIV/0!</v>
      </c>
      <c r="AN20" s="25" t="s">
        <v>63</v>
      </c>
      <c r="AO20" s="25" t="s">
        <v>63</v>
      </c>
      <c r="AP20" s="25" t="s">
        <v>63</v>
      </c>
      <c r="AQ20" s="25" t="e">
        <f t="shared" si="9"/>
        <v>#DIV/0!</v>
      </c>
      <c r="AR20" s="23" t="s">
        <v>63</v>
      </c>
      <c r="AS20" s="23" t="s">
        <v>63</v>
      </c>
      <c r="AT20" s="23" t="s">
        <v>63</v>
      </c>
      <c r="AU20" s="23" t="e">
        <f t="shared" si="10"/>
        <v>#DIV/0!</v>
      </c>
      <c r="AV20" s="26" t="s">
        <v>63</v>
      </c>
      <c r="AW20" s="26" t="s">
        <v>63</v>
      </c>
      <c r="AX20" s="27" t="s">
        <v>63</v>
      </c>
      <c r="AY20" s="26" t="e">
        <f t="shared" si="11"/>
        <v>#DIV/0!</v>
      </c>
      <c r="AZ20" s="28"/>
      <c r="BH20" s="31"/>
      <c r="BI20" s="30"/>
    </row>
    <row r="21" spans="1:61" s="11" customFormat="1">
      <c r="A21" s="58">
        <v>2486</v>
      </c>
      <c r="B21" s="57" t="s">
        <v>160</v>
      </c>
      <c r="C21" s="56" t="s">
        <v>75</v>
      </c>
      <c r="D21" s="59" t="s">
        <v>63</v>
      </c>
      <c r="E21" s="60" t="s">
        <v>63</v>
      </c>
      <c r="F21" s="60" t="s">
        <v>63</v>
      </c>
      <c r="G21" s="17" t="e">
        <f t="shared" si="0"/>
        <v>#DIV/0!</v>
      </c>
      <c r="H21" s="57" t="s">
        <v>63</v>
      </c>
      <c r="I21" s="57" t="s">
        <v>63</v>
      </c>
      <c r="J21" s="57" t="s">
        <v>63</v>
      </c>
      <c r="K21" s="19" t="e">
        <f t="shared" si="1"/>
        <v>#DIV/0!</v>
      </c>
      <c r="L21" s="60" t="s">
        <v>63</v>
      </c>
      <c r="M21" s="60" t="s">
        <v>63</v>
      </c>
      <c r="N21" s="61" t="s">
        <v>63</v>
      </c>
      <c r="O21" s="17" t="e">
        <f t="shared" si="2"/>
        <v>#DIV/0!</v>
      </c>
      <c r="P21" s="56" t="s">
        <v>63</v>
      </c>
      <c r="Q21" s="56" t="s">
        <v>63</v>
      </c>
      <c r="R21" s="56" t="s">
        <v>63</v>
      </c>
      <c r="S21" s="19" t="e">
        <f t="shared" si="3"/>
        <v>#DIV/0!</v>
      </c>
      <c r="T21" s="61" t="s">
        <v>63</v>
      </c>
      <c r="U21" s="61" t="s">
        <v>63</v>
      </c>
      <c r="V21" s="61" t="s">
        <v>63</v>
      </c>
      <c r="W21" s="17" t="e">
        <f t="shared" si="4"/>
        <v>#DIV/0!</v>
      </c>
      <c r="X21" s="56" t="s">
        <v>63</v>
      </c>
      <c r="Y21" s="56" t="s">
        <v>63</v>
      </c>
      <c r="Z21" s="62" t="s">
        <v>63</v>
      </c>
      <c r="AA21" s="21" t="e">
        <f t="shared" si="5"/>
        <v>#DIV/0!</v>
      </c>
      <c r="AB21" s="63" t="s">
        <v>63</v>
      </c>
      <c r="AC21" s="61" t="s">
        <v>63</v>
      </c>
      <c r="AD21" s="61" t="s">
        <v>63</v>
      </c>
      <c r="AE21" s="23" t="e">
        <f t="shared" si="6"/>
        <v>#DIV/0!</v>
      </c>
      <c r="AF21" s="56" t="s">
        <v>63</v>
      </c>
      <c r="AG21" s="56" t="s">
        <v>63</v>
      </c>
      <c r="AH21" s="56" t="s">
        <v>63</v>
      </c>
      <c r="AI21" s="24" t="e">
        <f t="shared" si="7"/>
        <v>#DIV/0!</v>
      </c>
      <c r="AJ21" s="61" t="s">
        <v>63</v>
      </c>
      <c r="AK21" s="17" t="s">
        <v>63</v>
      </c>
      <c r="AL21" s="17" t="s">
        <v>63</v>
      </c>
      <c r="AM21" s="23" t="e">
        <f t="shared" si="8"/>
        <v>#DIV/0!</v>
      </c>
      <c r="AN21" s="11" t="s">
        <v>63</v>
      </c>
      <c r="AO21" s="11" t="s">
        <v>63</v>
      </c>
      <c r="AP21" s="11" t="s">
        <v>63</v>
      </c>
      <c r="AQ21" s="25" t="e">
        <f t="shared" si="9"/>
        <v>#DIV/0!</v>
      </c>
      <c r="AR21" s="17" t="s">
        <v>63</v>
      </c>
      <c r="AS21" s="17" t="s">
        <v>63</v>
      </c>
      <c r="AT21" s="17" t="s">
        <v>63</v>
      </c>
      <c r="AU21" s="23" t="e">
        <f t="shared" si="10"/>
        <v>#DIV/0!</v>
      </c>
      <c r="AV21" s="11" t="s">
        <v>63</v>
      </c>
      <c r="AW21" s="11" t="s">
        <v>63</v>
      </c>
      <c r="AX21" s="15" t="s">
        <v>63</v>
      </c>
      <c r="AY21" s="26" t="e">
        <f t="shared" si="11"/>
        <v>#DIV/0!</v>
      </c>
      <c r="AZ21" s="64"/>
      <c r="BH21" s="65"/>
      <c r="BI21" s="66"/>
    </row>
    <row r="22" spans="1:61" s="11" customFormat="1">
      <c r="A22" s="58">
        <v>30302</v>
      </c>
      <c r="B22" s="57" t="s">
        <v>77</v>
      </c>
      <c r="C22" s="56" t="s">
        <v>75</v>
      </c>
      <c r="D22" s="59" t="s">
        <v>63</v>
      </c>
      <c r="E22" s="60" t="s">
        <v>63</v>
      </c>
      <c r="F22" s="60" t="s">
        <v>63</v>
      </c>
      <c r="G22" s="17" t="e">
        <f t="shared" si="0"/>
        <v>#DIV/0!</v>
      </c>
      <c r="H22" s="57" t="s">
        <v>63</v>
      </c>
      <c r="I22" s="57" t="s">
        <v>63</v>
      </c>
      <c r="J22" s="57" t="s">
        <v>63</v>
      </c>
      <c r="K22" s="19" t="e">
        <f t="shared" si="1"/>
        <v>#DIV/0!</v>
      </c>
      <c r="L22" s="60" t="s">
        <v>63</v>
      </c>
      <c r="M22" s="60" t="s">
        <v>63</v>
      </c>
      <c r="N22" s="61" t="s">
        <v>63</v>
      </c>
      <c r="O22" s="17" t="e">
        <f t="shared" si="2"/>
        <v>#DIV/0!</v>
      </c>
      <c r="P22" s="56" t="s">
        <v>63</v>
      </c>
      <c r="Q22" s="56" t="s">
        <v>63</v>
      </c>
      <c r="R22" s="56" t="s">
        <v>63</v>
      </c>
      <c r="S22" s="19" t="e">
        <f t="shared" si="3"/>
        <v>#DIV/0!</v>
      </c>
      <c r="T22" s="61" t="s">
        <v>63</v>
      </c>
      <c r="U22" s="61" t="s">
        <v>63</v>
      </c>
      <c r="V22" s="61" t="s">
        <v>63</v>
      </c>
      <c r="W22" s="17" t="e">
        <f t="shared" si="4"/>
        <v>#DIV/0!</v>
      </c>
      <c r="X22" s="56" t="s">
        <v>63</v>
      </c>
      <c r="Y22" s="56" t="s">
        <v>63</v>
      </c>
      <c r="Z22" s="62" t="s">
        <v>63</v>
      </c>
      <c r="AA22" s="21" t="e">
        <f t="shared" si="5"/>
        <v>#DIV/0!</v>
      </c>
      <c r="AB22" s="63" t="s">
        <v>63</v>
      </c>
      <c r="AC22" s="61" t="s">
        <v>63</v>
      </c>
      <c r="AD22" s="61" t="s">
        <v>63</v>
      </c>
      <c r="AE22" s="23" t="e">
        <f t="shared" si="6"/>
        <v>#DIV/0!</v>
      </c>
      <c r="AF22" s="56" t="s">
        <v>63</v>
      </c>
      <c r="AG22" s="56" t="s">
        <v>63</v>
      </c>
      <c r="AH22" s="56" t="s">
        <v>63</v>
      </c>
      <c r="AI22" s="24" t="e">
        <f t="shared" si="7"/>
        <v>#DIV/0!</v>
      </c>
      <c r="AJ22" s="61" t="s">
        <v>63</v>
      </c>
      <c r="AK22" s="17" t="s">
        <v>63</v>
      </c>
      <c r="AL22" s="17" t="s">
        <v>63</v>
      </c>
      <c r="AM22" s="23" t="e">
        <f t="shared" si="8"/>
        <v>#DIV/0!</v>
      </c>
      <c r="AN22" s="11" t="s">
        <v>63</v>
      </c>
      <c r="AO22" s="11" t="s">
        <v>63</v>
      </c>
      <c r="AP22" s="11" t="s">
        <v>63</v>
      </c>
      <c r="AQ22" s="25" t="e">
        <f t="shared" si="9"/>
        <v>#DIV/0!</v>
      </c>
      <c r="AR22" s="17" t="s">
        <v>63</v>
      </c>
      <c r="AS22" s="17" t="s">
        <v>63</v>
      </c>
      <c r="AT22" s="17" t="s">
        <v>63</v>
      </c>
      <c r="AU22" s="23" t="e">
        <f t="shared" si="10"/>
        <v>#DIV/0!</v>
      </c>
      <c r="AV22" s="11" t="s">
        <v>63</v>
      </c>
      <c r="AW22" s="11" t="s">
        <v>63</v>
      </c>
      <c r="AX22" s="15" t="s">
        <v>63</v>
      </c>
      <c r="AY22" s="26" t="e">
        <f t="shared" si="11"/>
        <v>#DIV/0!</v>
      </c>
      <c r="AZ22" s="64"/>
      <c r="BH22" s="65"/>
      <c r="BI22" s="66"/>
    </row>
    <row r="24" spans="1:61" ht="16" thickBot="1">
      <c r="D24" s="81"/>
      <c r="E24" s="81"/>
      <c r="F24" s="81"/>
      <c r="G24" s="81"/>
      <c r="H24" s="82"/>
      <c r="I24" s="81"/>
      <c r="J24" s="81"/>
      <c r="K24" s="81"/>
      <c r="L24" s="81"/>
      <c r="M24" s="81"/>
      <c r="N24" s="81"/>
      <c r="O24" s="81"/>
      <c r="P24" s="83"/>
      <c r="Q24" s="83"/>
      <c r="R24" s="83"/>
      <c r="S24" s="83"/>
      <c r="T24" s="81"/>
      <c r="U24" s="81"/>
      <c r="V24" s="81"/>
      <c r="W24" s="81"/>
      <c r="X24" s="82"/>
      <c r="Y24" s="82"/>
      <c r="Z24" s="82"/>
      <c r="AA24" s="82"/>
      <c r="AB24" s="81"/>
      <c r="AC24" s="81"/>
      <c r="AD24" s="81"/>
      <c r="AE24" s="81"/>
      <c r="AF24" s="82"/>
      <c r="AG24" s="82"/>
      <c r="AH24" s="82"/>
      <c r="AI24" s="82"/>
      <c r="AJ24" s="81"/>
      <c r="AK24" s="81"/>
      <c r="AL24" s="81"/>
      <c r="AM24" s="81"/>
      <c r="AN24" s="83"/>
      <c r="AO24" s="83"/>
      <c r="AP24" s="83"/>
      <c r="AQ24" s="83"/>
      <c r="AR24" s="81"/>
      <c r="AS24" s="81"/>
      <c r="AT24" s="81"/>
      <c r="AU24" s="81"/>
      <c r="AV24" s="84"/>
      <c r="AW24" s="84"/>
      <c r="AX24" s="84"/>
      <c r="AY24" s="84"/>
      <c r="AZ24" s="84"/>
      <c r="BA24" s="84"/>
      <c r="BB24" s="84"/>
      <c r="BC24" s="84"/>
      <c r="BD24" s="84"/>
      <c r="BE24" s="84"/>
      <c r="BF24" s="75"/>
      <c r="BG24" s="84"/>
      <c r="BH24" s="84"/>
    </row>
  </sheetData>
  <mergeCells count="14">
    <mergeCell ref="B1:B2"/>
    <mergeCell ref="C1:C2"/>
    <mergeCell ref="D1:AA1"/>
    <mergeCell ref="A1:A2"/>
    <mergeCell ref="BE1:BE2"/>
    <mergeCell ref="BF1:BF2"/>
    <mergeCell ref="BG1:BG2"/>
    <mergeCell ref="BH1:BH2"/>
    <mergeCell ref="AB1:AY1"/>
    <mergeCell ref="AZ1:AZ2"/>
    <mergeCell ref="BA1:BA2"/>
    <mergeCell ref="BB1:BB2"/>
    <mergeCell ref="BC1:BC2"/>
    <mergeCell ref="BD1:BD2"/>
  </mergeCells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Newborn-Fetal</vt:lpstr>
      <vt:lpstr>Sheet1</vt:lpstr>
      <vt:lpstr>Juvenile</vt:lpstr>
      <vt:lpstr>Adult Female</vt:lpstr>
      <vt:lpstr>Adult Male</vt:lpstr>
      <vt:lpstr>Sheet2</vt:lpstr>
      <vt:lpstr>Unknown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Tegan Kenward</dc:creator>
  <cp:lastModifiedBy>Tegan Kenward</cp:lastModifiedBy>
  <dcterms:created xsi:type="dcterms:W3CDTF">2015-06-04T21:16:59Z</dcterms:created>
  <dcterms:modified xsi:type="dcterms:W3CDTF">2015-08-17T21:03:16Z</dcterms:modified>
</cp:coreProperties>
</file>