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5007"/>
  <workbookPr showInkAnnotation="0" autoCompressPictures="0"/>
  <bookViews>
    <workbookView xWindow="880" yWindow="0" windowWidth="27580" windowHeight="17160" tabRatio="500" activeTab="2"/>
  </bookViews>
  <sheets>
    <sheet name="Newborn-Fetal" sheetId="1" r:id="rId1"/>
    <sheet name="Juvenile" sheetId="2" r:id="rId2"/>
    <sheet name="Sheet1" sheetId="6" r:id="rId3"/>
    <sheet name="Adult Female" sheetId="3" r:id="rId4"/>
    <sheet name="Adult Male" sheetId="4" r:id="rId5"/>
    <sheet name="Unknown" sheetId="5" r:id="rId6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AG3" i="3" l="1"/>
  <c r="AF3" i="3"/>
  <c r="AB3" i="3"/>
  <c r="AA3" i="3"/>
  <c r="W3" i="3"/>
  <c r="V3" i="3"/>
  <c r="R3" i="3"/>
  <c r="Q3" i="3"/>
  <c r="M3" i="3"/>
  <c r="L3" i="3"/>
  <c r="H3" i="3"/>
  <c r="G3" i="3"/>
  <c r="V7" i="2"/>
  <c r="U7" i="2"/>
  <c r="O7" i="2"/>
  <c r="N7" i="2"/>
  <c r="H7" i="2"/>
  <c r="G7" i="2"/>
  <c r="G3" i="2"/>
  <c r="H3" i="2"/>
  <c r="N3" i="2"/>
  <c r="O3" i="2"/>
  <c r="U3" i="2"/>
  <c r="V3" i="2"/>
  <c r="G4" i="2"/>
  <c r="H4" i="2"/>
  <c r="N4" i="2"/>
  <c r="O4" i="2"/>
  <c r="U4" i="2"/>
  <c r="V4" i="2"/>
  <c r="G5" i="2"/>
  <c r="H5" i="2"/>
  <c r="N5" i="2"/>
  <c r="O5" i="2"/>
  <c r="U5" i="2"/>
  <c r="V5" i="2"/>
  <c r="G6" i="2"/>
  <c r="H6" i="2"/>
  <c r="N6" i="2"/>
  <c r="O6" i="2"/>
  <c r="U6" i="2"/>
  <c r="V6" i="2"/>
  <c r="G28" i="5"/>
  <c r="H28" i="5"/>
  <c r="L28" i="5"/>
  <c r="M28" i="5"/>
  <c r="Q28" i="5"/>
  <c r="R28" i="5"/>
  <c r="V28" i="5"/>
  <c r="W28" i="5"/>
  <c r="AA28" i="5"/>
  <c r="AB28" i="5"/>
  <c r="AF28" i="5"/>
  <c r="AG28" i="5"/>
  <c r="G27" i="5"/>
  <c r="H27" i="5"/>
  <c r="L27" i="5"/>
  <c r="M27" i="5"/>
  <c r="Q27" i="5"/>
  <c r="R27" i="5"/>
  <c r="V27" i="5"/>
  <c r="W27" i="5"/>
  <c r="AA27" i="5"/>
  <c r="AB27" i="5"/>
  <c r="AF27" i="5"/>
  <c r="AG27" i="5"/>
  <c r="AG26" i="5"/>
  <c r="AF26" i="5"/>
  <c r="AB26" i="5"/>
  <c r="AA26" i="5"/>
  <c r="W26" i="5"/>
  <c r="V26" i="5"/>
  <c r="R26" i="5"/>
  <c r="Q26" i="5"/>
  <c r="M26" i="5"/>
  <c r="L26" i="5"/>
  <c r="H26" i="5"/>
  <c r="G26" i="5"/>
  <c r="AG25" i="5"/>
  <c r="AF25" i="5"/>
  <c r="AB25" i="5"/>
  <c r="AA25" i="5"/>
  <c r="W25" i="5"/>
  <c r="V25" i="5"/>
  <c r="R25" i="5"/>
  <c r="Q25" i="5"/>
  <c r="M25" i="5"/>
  <c r="L25" i="5"/>
  <c r="H25" i="5"/>
  <c r="G25" i="5"/>
  <c r="AG24" i="5"/>
  <c r="AF24" i="5"/>
  <c r="AB24" i="5"/>
  <c r="AA24" i="5"/>
  <c r="W24" i="5"/>
  <c r="V24" i="5"/>
  <c r="R24" i="5"/>
  <c r="Q24" i="5"/>
  <c r="M24" i="5"/>
  <c r="L24" i="5"/>
  <c r="H24" i="5"/>
  <c r="G24" i="5"/>
  <c r="AG23" i="5"/>
  <c r="AF23" i="5"/>
  <c r="AB23" i="5"/>
  <c r="AA23" i="5"/>
  <c r="W23" i="5"/>
  <c r="V23" i="5"/>
  <c r="R23" i="5"/>
  <c r="Q23" i="5"/>
  <c r="M23" i="5"/>
  <c r="L23" i="5"/>
  <c r="H23" i="5"/>
  <c r="G23" i="5"/>
  <c r="AG22" i="5"/>
  <c r="AF22" i="5"/>
  <c r="AB22" i="5"/>
  <c r="AA22" i="5"/>
  <c r="W22" i="5"/>
  <c r="V22" i="5"/>
  <c r="R22" i="5"/>
  <c r="Q22" i="5"/>
  <c r="M22" i="5"/>
  <c r="L22" i="5"/>
  <c r="H22" i="5"/>
  <c r="G22" i="5"/>
  <c r="AG21" i="5"/>
  <c r="AF21" i="5"/>
  <c r="AB21" i="5"/>
  <c r="AA21" i="5"/>
  <c r="W21" i="5"/>
  <c r="V21" i="5"/>
  <c r="R21" i="5"/>
  <c r="Q21" i="5"/>
  <c r="M21" i="5"/>
  <c r="L21" i="5"/>
  <c r="H21" i="5"/>
  <c r="G21" i="5"/>
  <c r="AG20" i="5"/>
  <c r="AF20" i="5"/>
  <c r="AB20" i="5"/>
  <c r="AA20" i="5"/>
  <c r="W20" i="5"/>
  <c r="V20" i="5"/>
  <c r="R20" i="5"/>
  <c r="Q20" i="5"/>
  <c r="M20" i="5"/>
  <c r="L20" i="5"/>
  <c r="H20" i="5"/>
  <c r="G20" i="5"/>
  <c r="AG19" i="5"/>
  <c r="AF19" i="5"/>
  <c r="AB19" i="5"/>
  <c r="AA19" i="5"/>
  <c r="W19" i="5"/>
  <c r="V19" i="5"/>
  <c r="R19" i="5"/>
  <c r="Q19" i="5"/>
  <c r="M19" i="5"/>
  <c r="L19" i="5"/>
  <c r="H19" i="5"/>
  <c r="G19" i="5"/>
  <c r="AG18" i="5"/>
  <c r="AF18" i="5"/>
  <c r="AB18" i="5"/>
  <c r="AA18" i="5"/>
  <c r="W18" i="5"/>
  <c r="V18" i="5"/>
  <c r="R18" i="5"/>
  <c r="Q18" i="5"/>
  <c r="M18" i="5"/>
  <c r="L18" i="5"/>
  <c r="H18" i="5"/>
  <c r="G18" i="5"/>
  <c r="AG17" i="5"/>
  <c r="AF17" i="5"/>
  <c r="AB17" i="5"/>
  <c r="AA17" i="5"/>
  <c r="W17" i="5"/>
  <c r="V17" i="5"/>
  <c r="R17" i="5"/>
  <c r="Q17" i="5"/>
  <c r="M17" i="5"/>
  <c r="L17" i="5"/>
  <c r="H17" i="5"/>
  <c r="G17" i="5"/>
  <c r="AG16" i="5"/>
  <c r="AF16" i="5"/>
  <c r="AB16" i="5"/>
  <c r="AA16" i="5"/>
  <c r="W16" i="5"/>
  <c r="V16" i="5"/>
  <c r="R16" i="5"/>
  <c r="Q16" i="5"/>
  <c r="M16" i="5"/>
  <c r="L16" i="5"/>
  <c r="H16" i="5"/>
  <c r="G16" i="5"/>
  <c r="AG15" i="5"/>
  <c r="AF15" i="5"/>
  <c r="AB15" i="5"/>
  <c r="AA15" i="5"/>
  <c r="W15" i="5"/>
  <c r="V15" i="5"/>
  <c r="R15" i="5"/>
  <c r="Q15" i="5"/>
  <c r="M15" i="5"/>
  <c r="L15" i="5"/>
  <c r="H15" i="5"/>
  <c r="G15" i="5"/>
  <c r="AG14" i="5"/>
  <c r="AF14" i="5"/>
  <c r="AB14" i="5"/>
  <c r="AA14" i="5"/>
  <c r="W14" i="5"/>
  <c r="V14" i="5"/>
  <c r="R14" i="5"/>
  <c r="Q14" i="5"/>
  <c r="M14" i="5"/>
  <c r="L14" i="5"/>
  <c r="H14" i="5"/>
  <c r="G14" i="5"/>
  <c r="AG13" i="5"/>
  <c r="AF13" i="5"/>
  <c r="AB13" i="5"/>
  <c r="AA13" i="5"/>
  <c r="W13" i="5"/>
  <c r="V13" i="5"/>
  <c r="R13" i="5"/>
  <c r="Q13" i="5"/>
  <c r="M13" i="5"/>
  <c r="L13" i="5"/>
  <c r="H13" i="5"/>
  <c r="G13" i="5"/>
  <c r="AG12" i="5"/>
  <c r="AF12" i="5"/>
  <c r="AB12" i="5"/>
  <c r="AA12" i="5"/>
  <c r="W12" i="5"/>
  <c r="V12" i="5"/>
  <c r="R12" i="5"/>
  <c r="Q12" i="5"/>
  <c r="M12" i="5"/>
  <c r="L12" i="5"/>
  <c r="H12" i="5"/>
  <c r="G12" i="5"/>
  <c r="AG11" i="5"/>
  <c r="AF11" i="5"/>
  <c r="AB11" i="5"/>
  <c r="AA11" i="5"/>
  <c r="W11" i="5"/>
  <c r="V11" i="5"/>
  <c r="R11" i="5"/>
  <c r="Q11" i="5"/>
  <c r="M11" i="5"/>
  <c r="L11" i="5"/>
  <c r="H11" i="5"/>
  <c r="G11" i="5"/>
  <c r="AG10" i="5"/>
  <c r="AF10" i="5"/>
  <c r="AB10" i="5"/>
  <c r="AA10" i="5"/>
  <c r="W10" i="5"/>
  <c r="V10" i="5"/>
  <c r="R10" i="5"/>
  <c r="Q10" i="5"/>
  <c r="M10" i="5"/>
  <c r="L10" i="5"/>
  <c r="H10" i="5"/>
  <c r="G10" i="5"/>
  <c r="AG9" i="5"/>
  <c r="AF9" i="5"/>
  <c r="AB9" i="5"/>
  <c r="AA9" i="5"/>
  <c r="W9" i="5"/>
  <c r="V9" i="5"/>
  <c r="R9" i="5"/>
  <c r="Q9" i="5"/>
  <c r="M9" i="5"/>
  <c r="L9" i="5"/>
  <c r="H9" i="5"/>
  <c r="G9" i="5"/>
  <c r="AG8" i="5"/>
  <c r="AF8" i="5"/>
  <c r="AB8" i="5"/>
  <c r="AA8" i="5"/>
  <c r="W8" i="5"/>
  <c r="V8" i="5"/>
  <c r="R8" i="5"/>
  <c r="Q8" i="5"/>
  <c r="M8" i="5"/>
  <c r="L8" i="5"/>
  <c r="H8" i="5"/>
  <c r="G8" i="5"/>
  <c r="AG7" i="5"/>
  <c r="AF7" i="5"/>
  <c r="AB7" i="5"/>
  <c r="AA7" i="5"/>
  <c r="W7" i="5"/>
  <c r="V7" i="5"/>
  <c r="R7" i="5"/>
  <c r="Q7" i="5"/>
  <c r="M7" i="5"/>
  <c r="L7" i="5"/>
  <c r="H7" i="5"/>
  <c r="G7" i="5"/>
  <c r="H3" i="5"/>
  <c r="M3" i="5"/>
  <c r="R3" i="5"/>
  <c r="W3" i="5"/>
  <c r="AB3" i="5"/>
  <c r="AG3" i="5"/>
  <c r="H4" i="5"/>
  <c r="M4" i="5"/>
  <c r="R4" i="5"/>
  <c r="W4" i="5"/>
  <c r="AB4" i="5"/>
  <c r="AG4" i="5"/>
  <c r="H5" i="5"/>
  <c r="M5" i="5"/>
  <c r="R5" i="5"/>
  <c r="W5" i="5"/>
  <c r="AB5" i="5"/>
  <c r="AG5" i="5"/>
  <c r="H6" i="5"/>
  <c r="M6" i="5"/>
  <c r="R6" i="5"/>
  <c r="W6" i="5"/>
  <c r="AB6" i="5"/>
  <c r="AG6" i="5"/>
</calcChain>
</file>

<file path=xl/sharedStrings.xml><?xml version="1.0" encoding="utf-8"?>
<sst xmlns="http://schemas.openxmlformats.org/spreadsheetml/2006/main" count="391" uniqueCount="102">
  <si>
    <t>Catalogue Number</t>
  </si>
  <si>
    <t>Portion</t>
  </si>
  <si>
    <t>Sex</t>
  </si>
  <si>
    <t>VB age est A (yr)</t>
  </si>
  <si>
    <t>VB age est B (yr)</t>
  </si>
  <si>
    <t>VB age est C (yr)</t>
  </si>
  <si>
    <t>VB age est Average (yr)</t>
  </si>
  <si>
    <t>VB age est A (mo.)</t>
  </si>
  <si>
    <t>VB age est  B (mo.)</t>
  </si>
  <si>
    <t>VB age est C (mo.)</t>
  </si>
  <si>
    <t>Comments</t>
  </si>
  <si>
    <t xml:space="preserve">Total Length A </t>
  </si>
  <si>
    <t>Total Length B</t>
  </si>
  <si>
    <t>Total Length C</t>
  </si>
  <si>
    <t>Total Length Average</t>
  </si>
  <si>
    <t>Proximal Width Average</t>
  </si>
  <si>
    <t>1st Male Metacarpal</t>
  </si>
  <si>
    <t>1st Unfused Metacarpal, Sex Unknown</t>
  </si>
  <si>
    <t>VB age est Average     (mo.)</t>
  </si>
  <si>
    <t xml:space="preserve">Proximal Height A </t>
  </si>
  <si>
    <t>Proximal Height B</t>
  </si>
  <si>
    <t>Proximal Height C</t>
  </si>
  <si>
    <t>Proximal Height Average</t>
  </si>
  <si>
    <t xml:space="preserve">Proximal Width A </t>
  </si>
  <si>
    <t>Proximal Width B</t>
  </si>
  <si>
    <t>Proximal Width C</t>
  </si>
  <si>
    <t>Total Length A (&lt;75.0mm)</t>
  </si>
  <si>
    <t>Total Length B (&lt;75.0mm)</t>
  </si>
  <si>
    <t>Total Length C (&lt;75.0mm)</t>
  </si>
  <si>
    <t>Total Length Average (&lt;75.0mm)</t>
  </si>
  <si>
    <t>Proximal Height A (&lt;17.0mm)</t>
  </si>
  <si>
    <t>Proximal Height B (&lt;17.0mm)</t>
  </si>
  <si>
    <t>Proximal Height C (&lt;17.0mm)</t>
  </si>
  <si>
    <t>Proximal Height Average (&lt;17.0mm)</t>
  </si>
  <si>
    <t>Proximal Width A (&lt;25.5mm)</t>
  </si>
  <si>
    <t>Proximal Width B (&lt;25.5mm)</t>
  </si>
  <si>
    <t>Proximal Width C (&lt;25.5mm)</t>
  </si>
  <si>
    <t>Proximal Width Average (&lt;25.5mm)</t>
  </si>
  <si>
    <t>Complete</t>
  </si>
  <si>
    <t>N/A</t>
  </si>
  <si>
    <t>Proximal + Shaft</t>
  </si>
  <si>
    <t>Distal + Shaft</t>
  </si>
  <si>
    <t>Unknown Juvenile</t>
  </si>
  <si>
    <t>2.90 - 3.62</t>
  </si>
  <si>
    <t>2.43 - 3.67</t>
  </si>
  <si>
    <t>2.44 - 3.75</t>
  </si>
  <si>
    <t>2.58 - 3.76</t>
  </si>
  <si>
    <t>34.86 - 46.47</t>
  </si>
  <si>
    <t>29.18 - 44.01</t>
  </si>
  <si>
    <t>29.31 - 45.02</t>
  </si>
  <si>
    <t>30.95 - 45.15</t>
  </si>
  <si>
    <t>Proximal Epiphysis</t>
  </si>
  <si>
    <t>Unknown</t>
  </si>
  <si>
    <t>Male ?</t>
  </si>
  <si>
    <t>2.98 - 4.98</t>
  </si>
  <si>
    <t>3.07 - 4.92</t>
  </si>
  <si>
    <t>2.88 - 4.95</t>
  </si>
  <si>
    <t>2.97 - 4.95</t>
  </si>
  <si>
    <t>35.78 - 59.75</t>
  </si>
  <si>
    <t>36.81 - 59.02</t>
  </si>
  <si>
    <t>34.55 - 59.41</t>
  </si>
  <si>
    <t>35.68 - 59.4</t>
  </si>
  <si>
    <t>1.78 - 2.12</t>
  </si>
  <si>
    <t>1.81 - 2.23</t>
  </si>
  <si>
    <t>1.78 - 2.13</t>
  </si>
  <si>
    <t>21.33 - 25.39</t>
  </si>
  <si>
    <t>21.77 - 26.73</t>
  </si>
  <si>
    <t>21.33 - 25.61</t>
  </si>
  <si>
    <t>2.23 - 4.13</t>
  </si>
  <si>
    <t xml:space="preserve">2.28 - 4.19 </t>
  </si>
  <si>
    <t>2.23 - 4.18</t>
  </si>
  <si>
    <t>2.25 - 4.17</t>
  </si>
  <si>
    <t>26.81 - 49.55</t>
  </si>
  <si>
    <t>27.36 - 50.30</t>
  </si>
  <si>
    <t>26.72 - 50.16</t>
  </si>
  <si>
    <t>26.99 - 50</t>
  </si>
  <si>
    <t>Distal + Shaft+ partial proximal</t>
  </si>
  <si>
    <t>used total length for male metacarpal because length is more consistant with pieces qualifying for 'male' category</t>
  </si>
  <si>
    <t>metacarpal IV</t>
  </si>
  <si>
    <t>36175a</t>
  </si>
  <si>
    <t>1.24 - 3.66</t>
  </si>
  <si>
    <t>1.29 - 3.65</t>
  </si>
  <si>
    <t>1.26 - 3.66</t>
  </si>
  <si>
    <t>14.85 - 43.94</t>
  </si>
  <si>
    <t>15.51 - 43.81</t>
  </si>
  <si>
    <t>15.12 - 43.94</t>
  </si>
  <si>
    <t>15.16 - 43.91</t>
  </si>
  <si>
    <t>36175b</t>
  </si>
  <si>
    <t>Proximal</t>
  </si>
  <si>
    <t>Total Length Strd Dev</t>
  </si>
  <si>
    <t>Proximal Height Strd Dev</t>
  </si>
  <si>
    <t>Proximal Width Strd Dev</t>
  </si>
  <si>
    <t>Total Length Strd Dev (&lt;75.0mm)</t>
  </si>
  <si>
    <t>Proximal Height Strd Dev (&lt;17.0mm)</t>
  </si>
  <si>
    <t>Proximal Width Strd Dev (&lt;25.5mm)</t>
  </si>
  <si>
    <t>1st Metacarpal</t>
  </si>
  <si>
    <t>Total Length Estimated Age (Yr)</t>
  </si>
  <si>
    <t>Proximal Height Estimated Age (Yr)</t>
  </si>
  <si>
    <t>Proximal Height Estimated Age (Mo)</t>
  </si>
  <si>
    <t>Total Length Estimated Age (Mo)</t>
  </si>
  <si>
    <t>Proximal Width Estimated Age (Yr)</t>
  </si>
  <si>
    <t>Proximal Width Estimated Age (Mo)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</si>
</sst>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8" x14ac:knownFonts="1">
    <font>
      <sz val="12"/>
      <color theme="1"/>
      <name val="Calibri"/>
      <family val="2"/>
      <scheme val="minor"/>
    </font>
    <font>
      <b/>
      <sz val="12"/>
      <name val="Calibri"/>
      <scheme val="minor"/>
    </font>
    <font>
      <sz val="12"/>
      <name val="Calibri"/>
      <scheme val="minor"/>
    </font>
    <font>
      <u/>
      <sz val="12"/>
      <color theme="11"/>
      <name val="Calibri"/>
      <family val="2"/>
      <scheme val="minor"/>
    </font>
    <font>
      <sz val="11"/>
      <color rgb="FF000000"/>
      <name val="Calibri"/>
    </font>
    <font>
      <u/>
      <sz val="10"/>
      <color indexed="12"/>
      <name val="Arial"/>
    </font>
    <font>
      <sz val="10"/>
      <name val="Arial"/>
    </font>
    <font>
      <sz val="12"/>
      <color rgb="FF000000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theme="0" tint="-0.249977111117893"/>
        <bgColor rgb="FFC0C0C0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249977111117893"/>
        <bgColor rgb="FF000000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94">
    <xf numFmtId="0" fontId="0" fillId="0" borderId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5" fillId="0" borderId="0" applyNumberFormat="0" applyFill="0" applyBorder="0" applyAlignment="0" applyProtection="0">
      <alignment vertical="top"/>
      <protection locked="0"/>
    </xf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</cellStyleXfs>
  <cellXfs count="70">
    <xf numFmtId="0" fontId="0" fillId="0" borderId="0" xfId="0"/>
    <xf numFmtId="0" fontId="1" fillId="3" borderId="1" xfId="0" applyFont="1" applyFill="1" applyBorder="1" applyAlignment="1">
      <alignment horizontal="center" vertical="center" wrapText="1"/>
    </xf>
    <xf numFmtId="0" fontId="1" fillId="3" borderId="3" xfId="0" applyFont="1" applyFill="1" applyBorder="1" applyAlignment="1">
      <alignment horizontal="center" vertical="center" wrapText="1"/>
    </xf>
    <xf numFmtId="0" fontId="1" fillId="3" borderId="4" xfId="0" applyFont="1" applyFill="1" applyBorder="1" applyAlignment="1">
      <alignment horizontal="center" vertical="center" wrapText="1"/>
    </xf>
    <xf numFmtId="0" fontId="1" fillId="5" borderId="4" xfId="0" applyFont="1" applyFill="1" applyBorder="1" applyAlignment="1">
      <alignment horizontal="center" vertical="center" wrapText="1"/>
    </xf>
    <xf numFmtId="0" fontId="1" fillId="3" borderId="6" xfId="0" applyFont="1" applyFill="1" applyBorder="1" applyAlignment="1">
      <alignment horizontal="center" vertical="center" wrapText="1"/>
    </xf>
    <xf numFmtId="0" fontId="1" fillId="3" borderId="7" xfId="0" applyFont="1" applyFill="1" applyBorder="1" applyAlignment="1">
      <alignment horizontal="center" vertical="center" wrapText="1"/>
    </xf>
    <xf numFmtId="0" fontId="1" fillId="3" borderId="2" xfId="0" applyFont="1" applyFill="1" applyBorder="1" applyAlignment="1">
      <alignment horizontal="center" vertical="center" wrapText="1"/>
    </xf>
    <xf numFmtId="0" fontId="4" fillId="6" borderId="1" xfId="0" applyFont="1" applyFill="1" applyBorder="1" applyAlignment="1" applyProtection="1">
      <alignment horizontal="right" vertical="center" wrapText="1"/>
    </xf>
    <xf numFmtId="0" fontId="4" fillId="6" borderId="1" xfId="0" applyFont="1" applyFill="1" applyBorder="1" applyAlignment="1" applyProtection="1">
      <alignment vertical="center" wrapText="1"/>
    </xf>
    <xf numFmtId="0" fontId="0" fillId="6" borderId="1" xfId="0" applyFill="1" applyBorder="1" applyAlignment="1">
      <alignment wrapText="1"/>
    </xf>
    <xf numFmtId="0" fontId="0" fillId="6" borderId="8" xfId="0" applyFill="1" applyBorder="1" applyAlignment="1">
      <alignment wrapText="1"/>
    </xf>
    <xf numFmtId="0" fontId="0" fillId="6" borderId="9" xfId="0" applyFill="1" applyBorder="1" applyAlignment="1">
      <alignment wrapText="1"/>
    </xf>
    <xf numFmtId="0" fontId="0" fillId="6" borderId="7" xfId="0" applyFill="1" applyBorder="1" applyAlignment="1">
      <alignment wrapText="1"/>
    </xf>
    <xf numFmtId="0" fontId="0" fillId="6" borderId="2" xfId="0" applyFill="1" applyBorder="1" applyAlignment="1">
      <alignment wrapText="1"/>
    </xf>
    <xf numFmtId="0" fontId="4" fillId="0" borderId="1" xfId="0" applyFont="1" applyFill="1" applyBorder="1" applyAlignment="1" applyProtection="1">
      <alignment horizontal="right" vertical="center" wrapText="1"/>
    </xf>
    <xf numFmtId="0" fontId="4" fillId="0" borderId="1" xfId="0" applyFont="1" applyFill="1" applyBorder="1" applyAlignment="1" applyProtection="1">
      <alignment vertical="center" wrapText="1"/>
    </xf>
    <xf numFmtId="0" fontId="0" fillId="4" borderId="8" xfId="0" applyFill="1" applyBorder="1" applyAlignment="1">
      <alignment wrapText="1"/>
    </xf>
    <xf numFmtId="0" fontId="0" fillId="4" borderId="1" xfId="0" applyFill="1" applyBorder="1" applyAlignment="1">
      <alignment wrapText="1"/>
    </xf>
    <xf numFmtId="0" fontId="0" fillId="0" borderId="1" xfId="0" applyBorder="1" applyAlignment="1">
      <alignment wrapText="1"/>
    </xf>
    <xf numFmtId="0" fontId="0" fillId="4" borderId="9" xfId="0" applyFill="1" applyBorder="1" applyAlignment="1">
      <alignment wrapText="1"/>
    </xf>
    <xf numFmtId="0" fontId="0" fillId="0" borderId="7" xfId="0" applyBorder="1" applyAlignment="1">
      <alignment wrapText="1"/>
    </xf>
    <xf numFmtId="0" fontId="0" fillId="0" borderId="2" xfId="0" applyBorder="1" applyAlignment="1">
      <alignment wrapText="1"/>
    </xf>
    <xf numFmtId="0" fontId="0" fillId="0" borderId="8" xfId="0" applyBorder="1" applyAlignment="1">
      <alignment wrapText="1"/>
    </xf>
    <xf numFmtId="0" fontId="0" fillId="0" borderId="9" xfId="0" applyBorder="1" applyAlignment="1">
      <alignment wrapText="1"/>
    </xf>
    <xf numFmtId="0" fontId="5" fillId="6" borderId="1" xfId="35" applyFill="1" applyBorder="1" applyAlignment="1" applyProtection="1">
      <alignment wrapText="1"/>
    </xf>
    <xf numFmtId="0" fontId="6" fillId="4" borderId="1" xfId="35" applyFont="1" applyFill="1" applyBorder="1" applyAlignment="1" applyProtection="1">
      <alignment wrapText="1"/>
    </xf>
    <xf numFmtId="0" fontId="0" fillId="0" borderId="1" xfId="0" applyFill="1" applyBorder="1" applyAlignment="1">
      <alignment wrapText="1"/>
    </xf>
    <xf numFmtId="0" fontId="0" fillId="0" borderId="7" xfId="0" applyFill="1" applyBorder="1" applyAlignment="1">
      <alignment wrapText="1"/>
    </xf>
    <xf numFmtId="0" fontId="0" fillId="0" borderId="2" xfId="0" applyFill="1" applyBorder="1" applyAlignment="1">
      <alignment wrapText="1"/>
    </xf>
    <xf numFmtId="0" fontId="0" fillId="0" borderId="8" xfId="0" applyFill="1" applyBorder="1" applyAlignment="1">
      <alignment wrapText="1"/>
    </xf>
    <xf numFmtId="0" fontId="0" fillId="0" borderId="9" xfId="0" applyFill="1" applyBorder="1" applyAlignment="1">
      <alignment wrapText="1"/>
    </xf>
    <xf numFmtId="0" fontId="4" fillId="6" borderId="9" xfId="0" applyFont="1" applyFill="1" applyBorder="1" applyAlignment="1" applyProtection="1">
      <alignment vertical="center" wrapText="1"/>
    </xf>
    <xf numFmtId="0" fontId="7" fillId="7" borderId="1" xfId="0" applyFont="1" applyFill="1" applyBorder="1" applyAlignment="1">
      <alignment wrapText="1"/>
    </xf>
    <xf numFmtId="0" fontId="7" fillId="7" borderId="1" xfId="0" applyFont="1" applyFill="1" applyBorder="1" applyAlignment="1">
      <alignment vertical="center" wrapText="1"/>
    </xf>
    <xf numFmtId="0" fontId="7" fillId="7" borderId="1" xfId="0" applyFont="1" applyFill="1" applyBorder="1" applyAlignment="1">
      <alignment horizontal="right" vertical="center" wrapText="1"/>
    </xf>
    <xf numFmtId="0" fontId="7" fillId="7" borderId="8" xfId="0" applyFont="1" applyFill="1" applyBorder="1" applyAlignment="1">
      <alignment vertical="center" wrapText="1"/>
    </xf>
    <xf numFmtId="0" fontId="7" fillId="7" borderId="7" xfId="0" applyFont="1" applyFill="1" applyBorder="1" applyAlignment="1">
      <alignment wrapText="1"/>
    </xf>
    <xf numFmtId="0" fontId="7" fillId="7" borderId="2" xfId="0" applyFont="1" applyFill="1" applyBorder="1" applyAlignment="1">
      <alignment wrapText="1"/>
    </xf>
    <xf numFmtId="0" fontId="7" fillId="7" borderId="8" xfId="0" applyFont="1" applyFill="1" applyBorder="1" applyAlignment="1">
      <alignment wrapText="1"/>
    </xf>
    <xf numFmtId="0" fontId="7" fillId="7" borderId="9" xfId="0" applyFont="1" applyFill="1" applyBorder="1" applyAlignment="1">
      <alignment wrapText="1"/>
    </xf>
    <xf numFmtId="0" fontId="7" fillId="0" borderId="1" xfId="0" applyFont="1" applyFill="1" applyBorder="1" applyAlignment="1" applyProtection="1">
      <alignment vertical="center" wrapText="1"/>
    </xf>
    <xf numFmtId="0" fontId="7" fillId="0" borderId="1" xfId="0" applyFont="1" applyFill="1" applyBorder="1" applyAlignment="1" applyProtection="1">
      <alignment horizontal="right" vertical="center" wrapText="1"/>
    </xf>
    <xf numFmtId="0" fontId="7" fillId="0" borderId="15" xfId="0" applyFont="1" applyFill="1" applyBorder="1" applyAlignment="1" applyProtection="1">
      <alignment vertical="center" wrapText="1"/>
    </xf>
    <xf numFmtId="0" fontId="7" fillId="0" borderId="16" xfId="0" applyFont="1" applyBorder="1" applyAlignment="1">
      <alignment vertical="center" wrapText="1"/>
    </xf>
    <xf numFmtId="0" fontId="0" fillId="0" borderId="17" xfId="0" applyBorder="1" applyAlignment="1">
      <alignment wrapText="1"/>
    </xf>
    <xf numFmtId="0" fontId="0" fillId="0" borderId="18" xfId="0" applyBorder="1" applyAlignment="1">
      <alignment wrapText="1"/>
    </xf>
    <xf numFmtId="0" fontId="0" fillId="0" borderId="19" xfId="0" applyBorder="1" applyAlignment="1">
      <alignment wrapText="1"/>
    </xf>
    <xf numFmtId="0" fontId="0" fillId="0" borderId="16" xfId="0" applyBorder="1" applyAlignment="1">
      <alignment wrapText="1"/>
    </xf>
    <xf numFmtId="0" fontId="0" fillId="0" borderId="20" xfId="0" applyBorder="1" applyAlignment="1">
      <alignment wrapText="1"/>
    </xf>
    <xf numFmtId="0" fontId="0" fillId="8" borderId="7" xfId="0" applyFill="1" applyBorder="1" applyAlignment="1">
      <alignment wrapText="1"/>
    </xf>
    <xf numFmtId="0" fontId="0" fillId="8" borderId="1" xfId="0" applyFill="1" applyBorder="1" applyAlignment="1">
      <alignment wrapText="1"/>
    </xf>
    <xf numFmtId="0" fontId="0" fillId="8" borderId="2" xfId="0" applyFill="1" applyBorder="1" applyAlignment="1">
      <alignment wrapText="1"/>
    </xf>
    <xf numFmtId="0" fontId="1" fillId="2" borderId="1" xfId="0" applyFont="1" applyFill="1" applyBorder="1" applyAlignment="1" applyProtection="1">
      <alignment horizontal="center" vertical="center" wrapText="1"/>
    </xf>
    <xf numFmtId="0" fontId="2" fillId="3" borderId="1" xfId="0" applyFont="1" applyFill="1" applyBorder="1" applyAlignment="1">
      <alignment wrapText="1"/>
    </xf>
    <xf numFmtId="164" fontId="1" fillId="3" borderId="4" xfId="0" applyNumberFormat="1" applyFont="1" applyFill="1" applyBorder="1" applyAlignment="1">
      <alignment horizontal="center" wrapText="1"/>
    </xf>
    <xf numFmtId="164" fontId="1" fillId="3" borderId="12" xfId="0" applyNumberFormat="1" applyFont="1" applyFill="1" applyBorder="1" applyAlignment="1">
      <alignment horizontal="center" wrapText="1"/>
    </xf>
    <xf numFmtId="164" fontId="1" fillId="3" borderId="10" xfId="0" applyNumberFormat="1" applyFont="1" applyFill="1" applyBorder="1" applyAlignment="1">
      <alignment horizontal="center" wrapText="1"/>
    </xf>
    <xf numFmtId="164" fontId="1" fillId="3" borderId="3" xfId="0" applyNumberFormat="1" applyFont="1" applyFill="1" applyBorder="1" applyAlignment="1">
      <alignment horizontal="center" wrapText="1"/>
    </xf>
    <xf numFmtId="0" fontId="2" fillId="3" borderId="8" xfId="0" applyFont="1" applyFill="1" applyBorder="1" applyAlignment="1">
      <alignment wrapText="1"/>
    </xf>
    <xf numFmtId="0" fontId="1" fillId="2" borderId="6" xfId="0" applyFont="1" applyFill="1" applyBorder="1" applyAlignment="1" applyProtection="1">
      <alignment horizontal="center" vertical="center" wrapText="1"/>
    </xf>
    <xf numFmtId="0" fontId="2" fillId="3" borderId="9" xfId="0" applyFont="1" applyFill="1" applyBorder="1" applyAlignment="1">
      <alignment wrapText="1"/>
    </xf>
    <xf numFmtId="0" fontId="2" fillId="3" borderId="1" xfId="0" applyFont="1" applyFill="1" applyBorder="1" applyAlignment="1">
      <alignment horizontal="center" vertical="center" wrapText="1"/>
    </xf>
    <xf numFmtId="0" fontId="1" fillId="3" borderId="11" xfId="0" applyFont="1" applyFill="1" applyBorder="1" applyAlignment="1">
      <alignment horizontal="center" wrapText="1"/>
    </xf>
    <xf numFmtId="0" fontId="2" fillId="3" borderId="12" xfId="0" applyFont="1" applyFill="1" applyBorder="1" applyAlignment="1">
      <alignment wrapText="1"/>
    </xf>
    <xf numFmtId="0" fontId="2" fillId="3" borderId="13" xfId="0" applyFont="1" applyFill="1" applyBorder="1" applyAlignment="1">
      <alignment wrapText="1"/>
    </xf>
    <xf numFmtId="0" fontId="2" fillId="3" borderId="14" xfId="0" applyFont="1" applyFill="1" applyBorder="1" applyAlignment="1">
      <alignment wrapText="1"/>
    </xf>
    <xf numFmtId="0" fontId="1" fillId="3" borderId="3" xfId="0" applyFont="1" applyFill="1" applyBorder="1" applyAlignment="1">
      <alignment horizontal="center" wrapText="1"/>
    </xf>
    <xf numFmtId="0" fontId="2" fillId="3" borderId="4" xfId="0" applyFont="1" applyFill="1" applyBorder="1" applyAlignment="1">
      <alignment wrapText="1"/>
    </xf>
    <xf numFmtId="0" fontId="2" fillId="3" borderId="5" xfId="0" applyFont="1" applyFill="1" applyBorder="1" applyAlignment="1">
      <alignment wrapText="1"/>
    </xf>
  </cellXfs>
  <cellStyles count="94">
    <cellStyle name="Followed Hyperlink" xfId="1" builtinId="9" hidden="1"/>
    <cellStyle name="Followed Hyperlink" xfId="2" builtinId="9" hidden="1"/>
    <cellStyle name="Followed Hyperlink" xfId="3" builtinId="9" hidden="1"/>
    <cellStyle name="Followed Hyperlink" xfId="4" builtinId="9" hidden="1"/>
    <cellStyle name="Followed Hyperlink" xfId="5" builtinId="9" hidden="1"/>
    <cellStyle name="Followed Hyperlink" xfId="6" builtinId="9" hidden="1"/>
    <cellStyle name="Followed Hyperlink" xfId="7" builtinId="9" hidden="1"/>
    <cellStyle name="Followed Hyperlink" xfId="8" builtinId="9" hidden="1"/>
    <cellStyle name="Followed Hyperlink" xfId="9" builtinId="9" hidden="1"/>
    <cellStyle name="Followed Hyperlink" xfId="10" builtinId="9" hidden="1"/>
    <cellStyle name="Followed Hyperlink" xfId="11" builtinId="9" hidden="1"/>
    <cellStyle name="Followed Hyperlink" xfId="12" builtinId="9" hidden="1"/>
    <cellStyle name="Followed Hyperlink" xfId="13" builtinId="9" hidden="1"/>
    <cellStyle name="Followed Hyperlink" xfId="14" builtinId="9" hidden="1"/>
    <cellStyle name="Followed Hyperlink" xfId="15" builtinId="9" hidden="1"/>
    <cellStyle name="Followed Hyperlink" xfId="16" builtinId="9" hidden="1"/>
    <cellStyle name="Followed Hyperlink" xfId="17" builtinId="9" hidden="1"/>
    <cellStyle name="Followed Hyperlink" xfId="18" builtinId="9" hidden="1"/>
    <cellStyle name="Followed Hyperlink" xfId="19" builtinId="9" hidden="1"/>
    <cellStyle name="Followed Hyperlink" xfId="20" builtinId="9" hidden="1"/>
    <cellStyle name="Followed Hyperlink" xfId="21" builtinId="9" hidden="1"/>
    <cellStyle name="Followed Hyperlink" xfId="22" builtinId="9" hidden="1"/>
    <cellStyle name="Followed Hyperlink" xfId="23" builtinId="9" hidden="1"/>
    <cellStyle name="Followed Hyperlink" xfId="24" builtinId="9" hidden="1"/>
    <cellStyle name="Followed Hyperlink" xfId="25" builtinId="9" hidden="1"/>
    <cellStyle name="Followed Hyperlink" xfId="26" builtinId="9" hidden="1"/>
    <cellStyle name="Followed Hyperlink" xfId="27" builtinId="9" hidden="1"/>
    <cellStyle name="Followed Hyperlink" xfId="28" builtinId="9" hidden="1"/>
    <cellStyle name="Followed Hyperlink" xfId="29" builtinId="9" hidden="1"/>
    <cellStyle name="Followed Hyperlink" xfId="30" builtinId="9" hidden="1"/>
    <cellStyle name="Followed Hyperlink" xfId="31" builtinId="9" hidden="1"/>
    <cellStyle name="Followed Hyperlink" xfId="32" builtinId="9" hidden="1"/>
    <cellStyle name="Followed Hyperlink" xfId="33" builtinId="9" hidden="1"/>
    <cellStyle name="Followed Hyperlink" xfId="34" builtinId="9" hidden="1"/>
    <cellStyle name="Followed Hyperlink" xfId="36" builtinId="9" hidden="1"/>
    <cellStyle name="Followed Hyperlink" xfId="37" builtinId="9" hidden="1"/>
    <cellStyle name="Followed Hyperlink" xfId="38" builtinId="9" hidden="1"/>
    <cellStyle name="Followed Hyperlink" xfId="39" builtinId="9" hidden="1"/>
    <cellStyle name="Followed Hyperlink" xfId="40" builtinId="9" hidden="1"/>
    <cellStyle name="Followed Hyperlink" xfId="41" builtinId="9" hidden="1"/>
    <cellStyle name="Followed Hyperlink" xfId="42" builtinId="9" hidden="1"/>
    <cellStyle name="Followed Hyperlink" xfId="43" builtinId="9" hidden="1"/>
    <cellStyle name="Followed Hyperlink" xfId="44" builtinId="9" hidden="1"/>
    <cellStyle name="Followed Hyperlink" xfId="45" builtinId="9" hidden="1"/>
    <cellStyle name="Followed Hyperlink" xfId="46" builtinId="9" hidden="1"/>
    <cellStyle name="Followed Hyperlink" xfId="47" builtinId="9" hidden="1"/>
    <cellStyle name="Followed Hyperlink" xfId="48" builtinId="9" hidden="1"/>
    <cellStyle name="Followed Hyperlink" xfId="49" builtinId="9" hidden="1"/>
    <cellStyle name="Followed Hyperlink" xfId="50" builtinId="9" hidden="1"/>
    <cellStyle name="Followed Hyperlink" xfId="51" builtinId="9" hidden="1"/>
    <cellStyle name="Followed Hyperlink" xfId="52" builtinId="9" hidden="1"/>
    <cellStyle name="Followed Hyperlink" xfId="53" builtinId="9" hidden="1"/>
    <cellStyle name="Followed Hyperlink" xfId="54" builtinId="9" hidden="1"/>
    <cellStyle name="Followed Hyperlink" xfId="55" builtinId="9" hidden="1"/>
    <cellStyle name="Followed Hyperlink" xfId="56" builtinId="9" hidden="1"/>
    <cellStyle name="Followed Hyperlink" xfId="57" builtinId="9" hidden="1"/>
    <cellStyle name="Followed Hyperlink" xfId="58" builtinId="9" hidden="1"/>
    <cellStyle name="Followed Hyperlink" xfId="59" builtinId="9" hidden="1"/>
    <cellStyle name="Followed Hyperlink" xfId="60" builtinId="9" hidden="1"/>
    <cellStyle name="Followed Hyperlink" xfId="61" builtinId="9" hidden="1"/>
    <cellStyle name="Followed Hyperlink" xfId="62" builtinId="9" hidden="1"/>
    <cellStyle name="Followed Hyperlink" xfId="63" builtinId="9" hidden="1"/>
    <cellStyle name="Followed Hyperlink" xfId="64" builtinId="9" hidden="1"/>
    <cellStyle name="Followed Hyperlink" xfId="65" builtinId="9" hidden="1"/>
    <cellStyle name="Followed Hyperlink" xfId="66" builtinId="9" hidden="1"/>
    <cellStyle name="Followed Hyperlink" xfId="67" builtinId="9" hidden="1"/>
    <cellStyle name="Followed Hyperlink" xfId="68" builtinId="9" hidden="1"/>
    <cellStyle name="Followed Hyperlink" xfId="69" builtinId="9" hidden="1"/>
    <cellStyle name="Followed Hyperlink" xfId="70" builtinId="9" hidden="1"/>
    <cellStyle name="Followed Hyperlink" xfId="71" builtinId="9" hidden="1"/>
    <cellStyle name="Followed Hyperlink" xfId="72" builtinId="9" hidden="1"/>
    <cellStyle name="Followed Hyperlink" xfId="73" builtinId="9" hidden="1"/>
    <cellStyle name="Followed Hyperlink" xfId="74" builtinId="9" hidden="1"/>
    <cellStyle name="Followed Hyperlink" xfId="75" builtinId="9" hidden="1"/>
    <cellStyle name="Followed Hyperlink" xfId="76" builtinId="9" hidden="1"/>
    <cellStyle name="Followed Hyperlink" xfId="77" builtinId="9" hidden="1"/>
    <cellStyle name="Followed Hyperlink" xfId="78" builtinId="9" hidden="1"/>
    <cellStyle name="Followed Hyperlink" xfId="79" builtinId="9" hidden="1"/>
    <cellStyle name="Followed Hyperlink" xfId="80" builtinId="9" hidden="1"/>
    <cellStyle name="Followed Hyperlink" xfId="81" builtinId="9" hidden="1"/>
    <cellStyle name="Followed Hyperlink" xfId="82" builtinId="9" hidden="1"/>
    <cellStyle name="Followed Hyperlink" xfId="83" builtinId="9" hidden="1"/>
    <cellStyle name="Followed Hyperlink" xfId="84" builtinId="9" hidden="1"/>
    <cellStyle name="Followed Hyperlink" xfId="85" builtinId="9" hidden="1"/>
    <cellStyle name="Followed Hyperlink" xfId="86" builtinId="9" hidden="1"/>
    <cellStyle name="Followed Hyperlink" xfId="87" builtinId="9" hidden="1"/>
    <cellStyle name="Followed Hyperlink" xfId="88" builtinId="9" hidden="1"/>
    <cellStyle name="Followed Hyperlink" xfId="89" builtinId="9" hidden="1"/>
    <cellStyle name="Followed Hyperlink" xfId="90" builtinId="9" hidden="1"/>
    <cellStyle name="Followed Hyperlink" xfId="91" builtinId="9" hidden="1"/>
    <cellStyle name="Followed Hyperlink" xfId="92" builtinId="9" hidden="1"/>
    <cellStyle name="Followed Hyperlink" xfId="93" builtinId="9" hidden="1"/>
    <cellStyle name="Hyperlink" xfId="35" builtinId="8"/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theme" Target="theme/theme1.xml"/><Relationship Id="rId8" Type="http://schemas.openxmlformats.org/officeDocument/2006/relationships/styles" Target="styles.xml"/><Relationship Id="rId9" Type="http://schemas.openxmlformats.org/officeDocument/2006/relationships/sharedStrings" Target="sharedStrings.xml"/><Relationship Id="rId10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P2"/>
  <sheetViews>
    <sheetView workbookViewId="0">
      <selection activeCell="X7" sqref="A7:XFD7"/>
    </sheetView>
  </sheetViews>
  <sheetFormatPr baseColWidth="10" defaultRowHeight="15" x14ac:dyDescent="0"/>
  <cols>
    <col min="1" max="3" width="10.83203125" style="19"/>
    <col min="4" max="5" width="10.83203125" style="18"/>
    <col min="6" max="10" width="10.83203125" style="19"/>
    <col min="11" max="15" width="10.83203125" style="18"/>
    <col min="16" max="16384" width="10.83203125" style="19"/>
  </cols>
  <sheetData>
    <row r="1" spans="1:42" ht="16" customHeight="1" thickBot="1">
      <c r="A1" s="53" t="s">
        <v>0</v>
      </c>
      <c r="B1" s="53" t="s">
        <v>1</v>
      </c>
      <c r="C1" s="53" t="s">
        <v>2</v>
      </c>
      <c r="D1" s="63" t="s">
        <v>16</v>
      </c>
      <c r="E1" s="64"/>
      <c r="F1" s="64"/>
      <c r="G1" s="64"/>
      <c r="H1" s="64"/>
      <c r="I1" s="64"/>
      <c r="J1" s="64"/>
      <c r="K1" s="64"/>
      <c r="L1" s="64"/>
      <c r="M1" s="64"/>
      <c r="N1" s="64"/>
      <c r="O1" s="64"/>
      <c r="P1" s="65"/>
      <c r="Q1" s="65"/>
      <c r="R1" s="66"/>
      <c r="S1" s="67" t="s">
        <v>17</v>
      </c>
      <c r="T1" s="68"/>
      <c r="U1" s="68"/>
      <c r="V1" s="68"/>
      <c r="W1" s="68"/>
      <c r="X1" s="68"/>
      <c r="Y1" s="68"/>
      <c r="Z1" s="68"/>
      <c r="AA1" s="68"/>
      <c r="AB1" s="68"/>
      <c r="AC1" s="68"/>
      <c r="AD1" s="68"/>
      <c r="AE1" s="69"/>
      <c r="AF1" s="69"/>
      <c r="AG1" s="69"/>
      <c r="AH1" s="58" t="s">
        <v>3</v>
      </c>
      <c r="AI1" s="55" t="s">
        <v>4</v>
      </c>
      <c r="AJ1" s="55" t="s">
        <v>5</v>
      </c>
      <c r="AK1" s="55" t="s">
        <v>6</v>
      </c>
      <c r="AL1" s="56" t="s">
        <v>7</v>
      </c>
      <c r="AM1" s="55" t="s">
        <v>8</v>
      </c>
      <c r="AN1" s="55" t="s">
        <v>9</v>
      </c>
      <c r="AO1" s="55" t="s">
        <v>18</v>
      </c>
      <c r="AP1" s="60" t="s">
        <v>10</v>
      </c>
    </row>
    <row r="2" spans="1:42" ht="60">
      <c r="A2" s="54"/>
      <c r="B2" s="54"/>
      <c r="C2" s="62"/>
      <c r="D2" s="2" t="s">
        <v>11</v>
      </c>
      <c r="E2" s="3" t="s">
        <v>12</v>
      </c>
      <c r="F2" s="3" t="s">
        <v>13</v>
      </c>
      <c r="G2" s="3" t="s">
        <v>14</v>
      </c>
      <c r="H2" s="3" t="s">
        <v>89</v>
      </c>
      <c r="I2" s="3" t="s">
        <v>19</v>
      </c>
      <c r="J2" s="3" t="s">
        <v>20</v>
      </c>
      <c r="K2" s="3" t="s">
        <v>21</v>
      </c>
      <c r="L2" s="3" t="s">
        <v>22</v>
      </c>
      <c r="M2" s="3" t="s">
        <v>90</v>
      </c>
      <c r="N2" s="3" t="s">
        <v>23</v>
      </c>
      <c r="O2" s="3" t="s">
        <v>24</v>
      </c>
      <c r="P2" s="4" t="s">
        <v>25</v>
      </c>
      <c r="Q2" s="5" t="s">
        <v>15</v>
      </c>
      <c r="R2" s="5" t="s">
        <v>91</v>
      </c>
      <c r="S2" s="6" t="s">
        <v>26</v>
      </c>
      <c r="T2" s="1" t="s">
        <v>27</v>
      </c>
      <c r="U2" s="1" t="s">
        <v>28</v>
      </c>
      <c r="V2" s="1" t="s">
        <v>29</v>
      </c>
      <c r="W2" s="1" t="s">
        <v>92</v>
      </c>
      <c r="X2" s="1" t="s">
        <v>30</v>
      </c>
      <c r="Y2" s="1" t="s">
        <v>31</v>
      </c>
      <c r="Z2" s="1" t="s">
        <v>32</v>
      </c>
      <c r="AA2" s="1" t="s">
        <v>33</v>
      </c>
      <c r="AB2" s="1" t="s">
        <v>93</v>
      </c>
      <c r="AC2" s="1" t="s">
        <v>34</v>
      </c>
      <c r="AD2" s="1" t="s">
        <v>35</v>
      </c>
      <c r="AE2" s="7" t="s">
        <v>36</v>
      </c>
      <c r="AF2" s="7" t="s">
        <v>37</v>
      </c>
      <c r="AG2" s="7" t="s">
        <v>94</v>
      </c>
      <c r="AH2" s="59"/>
      <c r="AI2" s="54"/>
      <c r="AJ2" s="54"/>
      <c r="AK2" s="54"/>
      <c r="AL2" s="57"/>
      <c r="AM2" s="54"/>
      <c r="AN2" s="54"/>
      <c r="AO2" s="54"/>
      <c r="AP2" s="61"/>
    </row>
  </sheetData>
  <mergeCells count="14">
    <mergeCell ref="AO1:AO2"/>
    <mergeCell ref="AP1:AP2"/>
    <mergeCell ref="C1:C2"/>
    <mergeCell ref="D1:R1"/>
    <mergeCell ref="S1:AG1"/>
    <mergeCell ref="AN1:AN2"/>
    <mergeCell ref="AM1:AM2"/>
    <mergeCell ref="B1:B2"/>
    <mergeCell ref="A1:A2"/>
    <mergeCell ref="AJ1:AJ2"/>
    <mergeCell ref="AK1:AK2"/>
    <mergeCell ref="AL1:AL2"/>
    <mergeCell ref="AH1:AH2"/>
    <mergeCell ref="AI1:AI2"/>
  </mergeCells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7"/>
  <sheetViews>
    <sheetView topLeftCell="N1" workbookViewId="0">
      <selection activeCell="X7" sqref="A1:X7"/>
    </sheetView>
  </sheetViews>
  <sheetFormatPr baseColWidth="10" defaultRowHeight="15" x14ac:dyDescent="0"/>
  <sheetData>
    <row r="1" spans="1:33" s="19" customFormat="1" ht="16" customHeight="1">
      <c r="A1" s="53" t="s">
        <v>0</v>
      </c>
      <c r="B1" s="53" t="s">
        <v>1</v>
      </c>
      <c r="C1" s="53" t="s">
        <v>2</v>
      </c>
      <c r="D1" s="63" t="s">
        <v>95</v>
      </c>
      <c r="E1" s="64"/>
      <c r="F1" s="64"/>
      <c r="G1" s="64"/>
      <c r="H1" s="64"/>
      <c r="I1" s="64"/>
      <c r="J1" s="64"/>
      <c r="K1" s="64"/>
      <c r="L1" s="64"/>
      <c r="M1" s="64"/>
      <c r="N1" s="64"/>
      <c r="O1" s="64"/>
      <c r="P1" s="64"/>
      <c r="Q1" s="64"/>
      <c r="R1" s="64"/>
      <c r="S1" s="64"/>
      <c r="T1" s="65"/>
      <c r="U1" s="65"/>
      <c r="V1" s="65"/>
      <c r="W1" s="65"/>
      <c r="X1" s="66"/>
      <c r="Y1" s="58" t="s">
        <v>3</v>
      </c>
      <c r="Z1" s="55" t="s">
        <v>4</v>
      </c>
      <c r="AA1" s="55" t="s">
        <v>5</v>
      </c>
      <c r="AB1" s="55" t="s">
        <v>6</v>
      </c>
      <c r="AC1" s="56" t="s">
        <v>7</v>
      </c>
      <c r="AD1" s="55" t="s">
        <v>8</v>
      </c>
      <c r="AE1" s="55" t="s">
        <v>9</v>
      </c>
      <c r="AF1" s="55" t="s">
        <v>18</v>
      </c>
      <c r="AG1" s="60" t="s">
        <v>10</v>
      </c>
    </row>
    <row r="2" spans="1:33" s="19" customFormat="1" ht="60">
      <c r="A2" s="54"/>
      <c r="B2" s="54"/>
      <c r="C2" s="62"/>
      <c r="D2" s="6" t="s">
        <v>26</v>
      </c>
      <c r="E2" s="1" t="s">
        <v>27</v>
      </c>
      <c r="F2" s="1" t="s">
        <v>28</v>
      </c>
      <c r="G2" s="1" t="s">
        <v>29</v>
      </c>
      <c r="H2" s="1" t="s">
        <v>92</v>
      </c>
      <c r="I2" s="1" t="s">
        <v>96</v>
      </c>
      <c r="J2" s="1" t="s">
        <v>99</v>
      </c>
      <c r="K2" s="1" t="s">
        <v>30</v>
      </c>
      <c r="L2" s="1" t="s">
        <v>31</v>
      </c>
      <c r="M2" s="1" t="s">
        <v>32</v>
      </c>
      <c r="N2" s="1" t="s">
        <v>33</v>
      </c>
      <c r="O2" s="1" t="s">
        <v>93</v>
      </c>
      <c r="P2" s="1" t="s">
        <v>97</v>
      </c>
      <c r="Q2" s="1" t="s">
        <v>98</v>
      </c>
      <c r="R2" s="1" t="s">
        <v>34</v>
      </c>
      <c r="S2" s="1" t="s">
        <v>35</v>
      </c>
      <c r="T2" s="7" t="s">
        <v>36</v>
      </c>
      <c r="U2" s="7" t="s">
        <v>37</v>
      </c>
      <c r="V2" s="7" t="s">
        <v>94</v>
      </c>
      <c r="W2" s="1" t="s">
        <v>100</v>
      </c>
      <c r="X2" s="1" t="s">
        <v>101</v>
      </c>
      <c r="Y2" s="59"/>
      <c r="Z2" s="54"/>
      <c r="AA2" s="54"/>
      <c r="AB2" s="54"/>
      <c r="AC2" s="57"/>
      <c r="AD2" s="54"/>
      <c r="AE2" s="54"/>
      <c r="AF2" s="54"/>
      <c r="AG2" s="61"/>
    </row>
    <row r="3" spans="1:33" s="19" customFormat="1" ht="30">
      <c r="A3" s="15">
        <v>7750</v>
      </c>
      <c r="B3" s="16" t="s">
        <v>41</v>
      </c>
      <c r="C3" s="15" t="s">
        <v>42</v>
      </c>
      <c r="D3" s="50">
        <v>59.19</v>
      </c>
      <c r="E3" s="51">
        <v>58.45</v>
      </c>
      <c r="F3" s="51">
        <v>58.76</v>
      </c>
      <c r="G3" s="51">
        <f>AVERAGE(D3:F3)</f>
        <v>58.800000000000004</v>
      </c>
      <c r="H3" s="51">
        <f>STDEV(D3:F3)</f>
        <v>0.37161808352123848</v>
      </c>
      <c r="I3" s="51">
        <v>3.76</v>
      </c>
      <c r="J3" s="51">
        <v>45.15</v>
      </c>
      <c r="K3" s="51">
        <v>12.75</v>
      </c>
      <c r="L3" s="51">
        <v>12.37</v>
      </c>
      <c r="M3" s="51">
        <v>12.38</v>
      </c>
      <c r="N3" s="51">
        <f>AVERAGE(K3:M3)</f>
        <v>12.5</v>
      </c>
      <c r="O3" s="51">
        <f>STDEV(K3:M3)</f>
        <v>0.21656407827707719</v>
      </c>
      <c r="P3" s="51">
        <v>2.58</v>
      </c>
      <c r="Q3" s="51">
        <v>20.95</v>
      </c>
      <c r="R3" s="51">
        <v>21.04</v>
      </c>
      <c r="S3" s="51">
        <v>20.34</v>
      </c>
      <c r="T3" s="52">
        <v>20.99</v>
      </c>
      <c r="U3" s="51">
        <f>AVERAGE(R3:T3)</f>
        <v>20.789999999999996</v>
      </c>
      <c r="V3" s="51">
        <f>STDEV(R3:T3)</f>
        <v>0.3905124837953321</v>
      </c>
      <c r="W3" s="51">
        <v>3.23</v>
      </c>
      <c r="X3" s="51">
        <v>38.83</v>
      </c>
      <c r="Y3" s="23" t="s">
        <v>43</v>
      </c>
      <c r="Z3" s="19" t="s">
        <v>44</v>
      </c>
      <c r="AA3" s="19" t="s">
        <v>45</v>
      </c>
      <c r="AB3" s="19" t="s">
        <v>46</v>
      </c>
      <c r="AC3" s="19" t="s">
        <v>47</v>
      </c>
      <c r="AD3" s="19" t="s">
        <v>48</v>
      </c>
      <c r="AE3" s="19" t="s">
        <v>49</v>
      </c>
      <c r="AF3" s="22" t="s">
        <v>50</v>
      </c>
      <c r="AG3" s="24"/>
    </row>
    <row r="4" spans="1:33" s="19" customFormat="1" ht="30">
      <c r="A4" s="15">
        <v>14552</v>
      </c>
      <c r="B4" s="16" t="s">
        <v>38</v>
      </c>
      <c r="C4" s="15" t="s">
        <v>53</v>
      </c>
      <c r="D4" s="17">
        <v>69.290000000000006</v>
      </c>
      <c r="E4" s="18">
        <v>68.900000000000006</v>
      </c>
      <c r="F4" s="18">
        <v>69.11</v>
      </c>
      <c r="G4" s="18">
        <f>AVERAGE(D4:F4)</f>
        <v>69.100000000000009</v>
      </c>
      <c r="H4" s="18">
        <f>STDEV(D4:F4)</f>
        <v>0.19519221295943148</v>
      </c>
      <c r="I4" s="18">
        <v>4.9800000000000004</v>
      </c>
      <c r="J4" s="18">
        <v>59.75</v>
      </c>
      <c r="K4" s="19">
        <v>13.2</v>
      </c>
      <c r="L4" s="19">
        <v>13.31</v>
      </c>
      <c r="M4" s="19">
        <v>13.07</v>
      </c>
      <c r="N4" s="19">
        <f>AVERAGE(K4:M4)</f>
        <v>13.193333333333333</v>
      </c>
      <c r="O4" s="27">
        <f>STDEV(K4:M4)</f>
        <v>0.12013880860626741</v>
      </c>
      <c r="P4" s="27">
        <v>2.97</v>
      </c>
      <c r="Q4" s="27">
        <v>35.68</v>
      </c>
      <c r="R4" s="18">
        <v>23.84</v>
      </c>
      <c r="S4" s="18">
        <v>23.79</v>
      </c>
      <c r="T4" s="18">
        <v>23.83</v>
      </c>
      <c r="U4" s="20">
        <f>AVERAGE(R4:T4)</f>
        <v>23.819999999999997</v>
      </c>
      <c r="V4" s="19">
        <f>STDEV(R4:T4)</f>
        <v>2.6457513110646012E-2</v>
      </c>
      <c r="W4" s="27">
        <v>4</v>
      </c>
      <c r="X4" s="27">
        <v>48.01</v>
      </c>
      <c r="Y4" s="23" t="s">
        <v>54</v>
      </c>
      <c r="Z4" s="19" t="s">
        <v>55</v>
      </c>
      <c r="AA4" s="19" t="s">
        <v>56</v>
      </c>
      <c r="AB4" s="19" t="s">
        <v>57</v>
      </c>
      <c r="AC4" s="19" t="s">
        <v>58</v>
      </c>
      <c r="AD4" s="19" t="s">
        <v>59</v>
      </c>
      <c r="AE4" s="19" t="s">
        <v>60</v>
      </c>
      <c r="AF4" s="22" t="s">
        <v>61</v>
      </c>
      <c r="AG4" s="24"/>
    </row>
    <row r="5" spans="1:33" s="19" customFormat="1" ht="30">
      <c r="A5" s="15">
        <v>30087</v>
      </c>
      <c r="B5" s="16" t="s">
        <v>38</v>
      </c>
      <c r="C5" s="19" t="s">
        <v>42</v>
      </c>
      <c r="D5" s="50">
        <v>50.66</v>
      </c>
      <c r="E5" s="51">
        <v>50.04</v>
      </c>
      <c r="F5" s="51">
        <v>50.55</v>
      </c>
      <c r="G5" s="51">
        <f>AVERAGE(D5:F5)</f>
        <v>50.416666666666664</v>
      </c>
      <c r="H5" s="51">
        <f>STDEV(D5:F5)</f>
        <v>0.33080709383768125</v>
      </c>
      <c r="I5" s="51">
        <v>2</v>
      </c>
      <c r="J5" s="51">
        <v>24</v>
      </c>
      <c r="K5" s="51">
        <v>12.05</v>
      </c>
      <c r="L5" s="51">
        <v>12.17</v>
      </c>
      <c r="M5" s="51">
        <v>12.07</v>
      </c>
      <c r="N5" s="51">
        <f>AVERAGE(K5:M5)</f>
        <v>12.096666666666666</v>
      </c>
      <c r="O5" s="51">
        <f>STDEV(K5:M5)</f>
        <v>6.4291005073286014E-2</v>
      </c>
      <c r="P5" s="51">
        <v>2.16</v>
      </c>
      <c r="Q5" s="51">
        <v>25.94</v>
      </c>
      <c r="R5" s="51">
        <v>18.809999999999999</v>
      </c>
      <c r="S5" s="51">
        <v>18.89</v>
      </c>
      <c r="T5" s="52">
        <v>18.809999999999999</v>
      </c>
      <c r="U5" s="51">
        <f>AVERAGE(R5:T5)</f>
        <v>18.83666666666667</v>
      </c>
      <c r="V5" s="51">
        <f>STDEV(R5:T5)</f>
        <v>4.6188021535171125E-2</v>
      </c>
      <c r="W5" s="51">
        <v>1.79</v>
      </c>
      <c r="X5" s="51">
        <v>21.5</v>
      </c>
      <c r="Y5" s="23" t="s">
        <v>62</v>
      </c>
      <c r="Z5" s="19" t="s">
        <v>63</v>
      </c>
      <c r="AA5" s="19" t="s">
        <v>64</v>
      </c>
      <c r="AC5" s="19" t="s">
        <v>65</v>
      </c>
      <c r="AD5" s="19" t="s">
        <v>66</v>
      </c>
      <c r="AE5" s="19" t="s">
        <v>67</v>
      </c>
      <c r="AF5" s="22"/>
      <c r="AG5" s="24"/>
    </row>
    <row r="6" spans="1:33" s="19" customFormat="1" ht="30">
      <c r="A6" s="15">
        <v>30184</v>
      </c>
      <c r="B6" s="16" t="s">
        <v>38</v>
      </c>
      <c r="C6" s="19" t="s">
        <v>53</v>
      </c>
      <c r="D6" s="17">
        <v>63.7</v>
      </c>
      <c r="E6" s="18">
        <v>64.12</v>
      </c>
      <c r="F6" s="18">
        <v>64.040000000000006</v>
      </c>
      <c r="G6" s="18">
        <f>AVERAGE(D6:F6)</f>
        <v>63.95333333333334</v>
      </c>
      <c r="H6" s="18">
        <f>STDEV(D6:F6)</f>
        <v>0.22300971578237105</v>
      </c>
      <c r="I6" s="18">
        <v>4.17</v>
      </c>
      <c r="J6" s="18">
        <v>50</v>
      </c>
      <c r="K6" s="19">
        <v>12.24</v>
      </c>
      <c r="L6" s="19">
        <v>12.3</v>
      </c>
      <c r="M6" s="19">
        <v>12.23</v>
      </c>
      <c r="N6" s="19">
        <f>AVERAGE(K6:M6)</f>
        <v>12.256666666666666</v>
      </c>
      <c r="O6" s="27">
        <f>STDEV(K6:M6)</f>
        <v>3.7859388972002035E-2</v>
      </c>
      <c r="P6" s="27">
        <v>2.25</v>
      </c>
      <c r="Q6" s="27">
        <v>26.99</v>
      </c>
      <c r="R6" s="18">
        <v>21.88</v>
      </c>
      <c r="S6" s="18">
        <v>21.86</v>
      </c>
      <c r="T6" s="18">
        <v>21.85</v>
      </c>
      <c r="U6" s="20">
        <f>AVERAGE(R6:T6)</f>
        <v>21.863333333333333</v>
      </c>
      <c r="V6" s="19">
        <f>STDEV(R6:T6)</f>
        <v>1.5275252316518365E-2</v>
      </c>
      <c r="W6" s="27">
        <v>3.11</v>
      </c>
      <c r="X6" s="27">
        <v>37.29</v>
      </c>
      <c r="Y6" s="23" t="s">
        <v>68</v>
      </c>
      <c r="Z6" s="19" t="s">
        <v>69</v>
      </c>
      <c r="AA6" s="19" t="s">
        <v>70</v>
      </c>
      <c r="AB6" s="19" t="s">
        <v>71</v>
      </c>
      <c r="AC6" s="19" t="s">
        <v>72</v>
      </c>
      <c r="AD6" s="19" t="s">
        <v>73</v>
      </c>
      <c r="AE6" s="19" t="s">
        <v>74</v>
      </c>
      <c r="AF6" s="22" t="s">
        <v>75</v>
      </c>
      <c r="AG6" s="24"/>
    </row>
    <row r="7" spans="1:33" s="19" customFormat="1" ht="56">
      <c r="A7" s="15" t="s">
        <v>79</v>
      </c>
      <c r="B7" s="16" t="s">
        <v>76</v>
      </c>
      <c r="C7" s="19" t="s">
        <v>42</v>
      </c>
      <c r="D7" s="50">
        <v>58.43</v>
      </c>
      <c r="E7" s="51">
        <v>58.39</v>
      </c>
      <c r="F7" s="51">
        <v>58.43</v>
      </c>
      <c r="G7" s="51">
        <f>AVERAGE(D7:F7)</f>
        <v>58.416666666666664</v>
      </c>
      <c r="H7" s="51">
        <f>STDEV(D7:F7)</f>
        <v>2.3094010767584539E-2</v>
      </c>
      <c r="I7" s="51">
        <v>3.66</v>
      </c>
      <c r="J7" s="51">
        <v>43.91</v>
      </c>
      <c r="K7" s="51" t="s">
        <v>39</v>
      </c>
      <c r="L7" s="51" t="s">
        <v>39</v>
      </c>
      <c r="M7" s="51" t="s">
        <v>39</v>
      </c>
      <c r="N7" s="51" t="e">
        <f>AVERAGE(K7:M7)</f>
        <v>#DIV/0!</v>
      </c>
      <c r="O7" s="51" t="e">
        <f>STDEV(K7:M7)</f>
        <v>#DIV/0!</v>
      </c>
      <c r="P7" s="51">
        <v>999</v>
      </c>
      <c r="Q7" s="51">
        <v>999</v>
      </c>
      <c r="R7" s="51">
        <v>17.38</v>
      </c>
      <c r="S7" s="51">
        <v>17.55</v>
      </c>
      <c r="T7" s="52">
        <v>17.45</v>
      </c>
      <c r="U7" s="51">
        <f>AVERAGE(R7:T7)</f>
        <v>17.459999999999997</v>
      </c>
      <c r="V7" s="51">
        <f>STDEV(R7:T7)</f>
        <v>8.5440037453176187E-2</v>
      </c>
      <c r="W7" s="51">
        <v>1.26</v>
      </c>
      <c r="X7" s="51">
        <v>15.16</v>
      </c>
      <c r="Y7" s="23" t="s">
        <v>80</v>
      </c>
      <c r="Z7" s="19" t="s">
        <v>81</v>
      </c>
      <c r="AA7" s="19" t="s">
        <v>82</v>
      </c>
      <c r="AB7" s="19" t="s">
        <v>82</v>
      </c>
      <c r="AC7" s="19" t="s">
        <v>83</v>
      </c>
      <c r="AD7" s="19" t="s">
        <v>84</v>
      </c>
      <c r="AE7" s="19" t="s">
        <v>85</v>
      </c>
      <c r="AF7" s="22" t="s">
        <v>86</v>
      </c>
      <c r="AG7" s="24"/>
    </row>
  </sheetData>
  <mergeCells count="13">
    <mergeCell ref="A1:A2"/>
    <mergeCell ref="B1:B2"/>
    <mergeCell ref="C1:C2"/>
    <mergeCell ref="D1:X1"/>
    <mergeCell ref="AD1:AD2"/>
    <mergeCell ref="AE1:AE2"/>
    <mergeCell ref="AF1:AF2"/>
    <mergeCell ref="AG1:AG2"/>
    <mergeCell ref="Y1:Y2"/>
    <mergeCell ref="Z1:Z2"/>
    <mergeCell ref="AA1:AA2"/>
    <mergeCell ref="AB1:AB2"/>
    <mergeCell ref="AC1:AC2"/>
  </mergeCells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5"/>
  <sheetViews>
    <sheetView tabSelected="1" workbookViewId="0">
      <selection activeCell="D6" sqref="D6"/>
    </sheetView>
  </sheetViews>
  <sheetFormatPr baseColWidth="10" defaultRowHeight="15" x14ac:dyDescent="0"/>
  <sheetData>
    <row r="1" spans="1:3" ht="66" customHeight="1">
      <c r="A1" s="1" t="s">
        <v>96</v>
      </c>
      <c r="B1" s="51">
        <v>3.76</v>
      </c>
      <c r="C1" s="15">
        <v>7750</v>
      </c>
    </row>
    <row r="2" spans="1:3" ht="60">
      <c r="A2" s="1" t="s">
        <v>97</v>
      </c>
      <c r="B2" s="51">
        <v>2.58</v>
      </c>
      <c r="C2" s="15">
        <v>7750</v>
      </c>
    </row>
    <row r="3" spans="1:3" ht="60">
      <c r="A3" s="1" t="s">
        <v>100</v>
      </c>
      <c r="B3" s="51">
        <v>3.23</v>
      </c>
      <c r="C3" s="15">
        <v>7750</v>
      </c>
    </row>
    <row r="4" spans="1:3" ht="60">
      <c r="A4" s="1" t="s">
        <v>96</v>
      </c>
      <c r="B4" s="18">
        <v>4.9800000000000004</v>
      </c>
      <c r="C4" s="15">
        <v>14552</v>
      </c>
    </row>
    <row r="5" spans="1:3" ht="60">
      <c r="A5" s="1" t="s">
        <v>97</v>
      </c>
      <c r="B5" s="27">
        <v>2.97</v>
      </c>
      <c r="C5" s="15">
        <v>14552</v>
      </c>
    </row>
    <row r="6" spans="1:3" ht="60">
      <c r="A6" s="1" t="s">
        <v>100</v>
      </c>
      <c r="B6" s="27">
        <v>4</v>
      </c>
      <c r="C6" s="15">
        <v>14552</v>
      </c>
    </row>
    <row r="7" spans="1:3" ht="60">
      <c r="A7" s="1" t="s">
        <v>96</v>
      </c>
      <c r="B7" s="51">
        <v>2</v>
      </c>
      <c r="C7" s="15">
        <v>30087</v>
      </c>
    </row>
    <row r="8" spans="1:3" ht="60">
      <c r="A8" s="1" t="s">
        <v>97</v>
      </c>
      <c r="B8" s="51">
        <v>2.16</v>
      </c>
      <c r="C8" s="15">
        <v>30087</v>
      </c>
    </row>
    <row r="9" spans="1:3" ht="60">
      <c r="A9" s="1" t="s">
        <v>100</v>
      </c>
      <c r="B9" s="51">
        <v>1.79</v>
      </c>
      <c r="C9" s="15">
        <v>30087</v>
      </c>
    </row>
    <row r="10" spans="1:3" ht="60">
      <c r="A10" s="1" t="s">
        <v>96</v>
      </c>
      <c r="B10" s="18">
        <v>4.17</v>
      </c>
      <c r="C10" s="15">
        <v>30184</v>
      </c>
    </row>
    <row r="11" spans="1:3" ht="60">
      <c r="A11" s="1" t="s">
        <v>97</v>
      </c>
      <c r="B11" s="27">
        <v>2.25</v>
      </c>
      <c r="C11" s="15">
        <v>30184</v>
      </c>
    </row>
    <row r="12" spans="1:3" ht="60">
      <c r="A12" s="1" t="s">
        <v>100</v>
      </c>
      <c r="B12" s="27">
        <v>3.11</v>
      </c>
      <c r="C12" s="15">
        <v>30184</v>
      </c>
    </row>
    <row r="13" spans="1:3" ht="60">
      <c r="A13" s="1" t="s">
        <v>96</v>
      </c>
      <c r="B13" s="51">
        <v>3.66</v>
      </c>
      <c r="C13" s="15" t="s">
        <v>79</v>
      </c>
    </row>
    <row r="14" spans="1:3" ht="60">
      <c r="A14" s="1" t="s">
        <v>97</v>
      </c>
      <c r="B14" s="51">
        <v>999</v>
      </c>
      <c r="C14" s="15" t="s">
        <v>79</v>
      </c>
    </row>
    <row r="15" spans="1:3" ht="60">
      <c r="A15" s="1" t="s">
        <v>100</v>
      </c>
      <c r="B15" s="51">
        <v>1.26</v>
      </c>
      <c r="C15" s="15" t="s">
        <v>79</v>
      </c>
    </row>
  </sheetData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P3"/>
  <sheetViews>
    <sheetView workbookViewId="0">
      <selection activeCell="J14" sqref="J14"/>
    </sheetView>
  </sheetViews>
  <sheetFormatPr baseColWidth="10" defaultRowHeight="15" x14ac:dyDescent="0"/>
  <sheetData>
    <row r="1" spans="1:42" s="19" customFormat="1" ht="16" customHeight="1" thickBot="1">
      <c r="A1" s="53" t="s">
        <v>0</v>
      </c>
      <c r="B1" s="53" t="s">
        <v>1</v>
      </c>
      <c r="C1" s="53" t="s">
        <v>2</v>
      </c>
      <c r="D1" s="63" t="s">
        <v>16</v>
      </c>
      <c r="E1" s="64"/>
      <c r="F1" s="64"/>
      <c r="G1" s="64"/>
      <c r="H1" s="64"/>
      <c r="I1" s="64"/>
      <c r="J1" s="64"/>
      <c r="K1" s="64"/>
      <c r="L1" s="64"/>
      <c r="M1" s="64"/>
      <c r="N1" s="64"/>
      <c r="O1" s="64"/>
      <c r="P1" s="65"/>
      <c r="Q1" s="65"/>
      <c r="R1" s="66"/>
      <c r="S1" s="67" t="s">
        <v>17</v>
      </c>
      <c r="T1" s="68"/>
      <c r="U1" s="68"/>
      <c r="V1" s="68"/>
      <c r="W1" s="68"/>
      <c r="X1" s="68"/>
      <c r="Y1" s="68"/>
      <c r="Z1" s="68"/>
      <c r="AA1" s="68"/>
      <c r="AB1" s="68"/>
      <c r="AC1" s="68"/>
      <c r="AD1" s="68"/>
      <c r="AE1" s="69"/>
      <c r="AF1" s="69"/>
      <c r="AG1" s="69"/>
      <c r="AH1" s="58" t="s">
        <v>3</v>
      </c>
      <c r="AI1" s="55" t="s">
        <v>4</v>
      </c>
      <c r="AJ1" s="55" t="s">
        <v>5</v>
      </c>
      <c r="AK1" s="55" t="s">
        <v>6</v>
      </c>
      <c r="AL1" s="56" t="s">
        <v>7</v>
      </c>
      <c r="AM1" s="55" t="s">
        <v>8</v>
      </c>
      <c r="AN1" s="55" t="s">
        <v>9</v>
      </c>
      <c r="AO1" s="55" t="s">
        <v>18</v>
      </c>
      <c r="AP1" s="60" t="s">
        <v>10</v>
      </c>
    </row>
    <row r="2" spans="1:42" s="19" customFormat="1" ht="60">
      <c r="A2" s="54"/>
      <c r="B2" s="54"/>
      <c r="C2" s="62"/>
      <c r="D2" s="2" t="s">
        <v>11</v>
      </c>
      <c r="E2" s="3" t="s">
        <v>12</v>
      </c>
      <c r="F2" s="3" t="s">
        <v>13</v>
      </c>
      <c r="G2" s="3" t="s">
        <v>14</v>
      </c>
      <c r="H2" s="3" t="s">
        <v>89</v>
      </c>
      <c r="I2" s="3" t="s">
        <v>19</v>
      </c>
      <c r="J2" s="3" t="s">
        <v>20</v>
      </c>
      <c r="K2" s="3" t="s">
        <v>21</v>
      </c>
      <c r="L2" s="3" t="s">
        <v>22</v>
      </c>
      <c r="M2" s="3" t="s">
        <v>90</v>
      </c>
      <c r="N2" s="3" t="s">
        <v>23</v>
      </c>
      <c r="O2" s="3" t="s">
        <v>24</v>
      </c>
      <c r="P2" s="4" t="s">
        <v>25</v>
      </c>
      <c r="Q2" s="5" t="s">
        <v>15</v>
      </c>
      <c r="R2" s="5" t="s">
        <v>91</v>
      </c>
      <c r="S2" s="6" t="s">
        <v>26</v>
      </c>
      <c r="T2" s="1" t="s">
        <v>27</v>
      </c>
      <c r="U2" s="1" t="s">
        <v>28</v>
      </c>
      <c r="V2" s="1" t="s">
        <v>29</v>
      </c>
      <c r="W2" s="1" t="s">
        <v>92</v>
      </c>
      <c r="X2" s="1" t="s">
        <v>30</v>
      </c>
      <c r="Y2" s="1" t="s">
        <v>31</v>
      </c>
      <c r="Z2" s="1" t="s">
        <v>32</v>
      </c>
      <c r="AA2" s="1" t="s">
        <v>33</v>
      </c>
      <c r="AB2" s="1" t="s">
        <v>93</v>
      </c>
      <c r="AC2" s="1" t="s">
        <v>34</v>
      </c>
      <c r="AD2" s="1" t="s">
        <v>35</v>
      </c>
      <c r="AE2" s="7" t="s">
        <v>36</v>
      </c>
      <c r="AF2" s="7" t="s">
        <v>37</v>
      </c>
      <c r="AG2" s="7" t="s">
        <v>94</v>
      </c>
      <c r="AH2" s="59"/>
      <c r="AI2" s="54"/>
      <c r="AJ2" s="54"/>
      <c r="AK2" s="54"/>
      <c r="AL2" s="57"/>
      <c r="AM2" s="54"/>
      <c r="AN2" s="54"/>
      <c r="AO2" s="54"/>
      <c r="AP2" s="61"/>
    </row>
    <row r="3" spans="1:42" s="19" customFormat="1" ht="180">
      <c r="A3" s="15">
        <v>30294</v>
      </c>
      <c r="B3" s="16" t="s">
        <v>76</v>
      </c>
      <c r="C3" s="19" t="s">
        <v>53</v>
      </c>
      <c r="D3" s="17">
        <v>66.180000000000007</v>
      </c>
      <c r="E3" s="18">
        <v>66.19</v>
      </c>
      <c r="F3" s="18">
        <v>66.290000000000006</v>
      </c>
      <c r="G3" s="18">
        <f>AVERAGE(D3:F3)</f>
        <v>66.220000000000013</v>
      </c>
      <c r="H3" s="18">
        <f>STDEV(D3:F3)</f>
        <v>6.0827625302984113E-2</v>
      </c>
      <c r="I3" s="19" t="s">
        <v>39</v>
      </c>
      <c r="J3" s="27" t="s">
        <v>39</v>
      </c>
      <c r="K3" s="19" t="s">
        <v>39</v>
      </c>
      <c r="L3" s="19" t="e">
        <f>AVERAGE(I3:K3)</f>
        <v>#DIV/0!</v>
      </c>
      <c r="M3" s="27" t="e">
        <f>STDEV(I3:K3)</f>
        <v>#DIV/0!</v>
      </c>
      <c r="N3" s="18" t="s">
        <v>39</v>
      </c>
      <c r="O3" s="18" t="s">
        <v>39</v>
      </c>
      <c r="P3" s="18" t="s">
        <v>39</v>
      </c>
      <c r="Q3" s="20" t="e">
        <f>AVERAGE(N3:P3)</f>
        <v>#DIV/0!</v>
      </c>
      <c r="R3" s="19" t="e">
        <f>STDEV(N3:P3)</f>
        <v>#DIV/0!</v>
      </c>
      <c r="S3" s="21"/>
      <c r="V3" s="19" t="e">
        <f>AVERAGE(S3:U3)</f>
        <v>#DIV/0!</v>
      </c>
      <c r="W3" s="27" t="e">
        <f>STDEV(S3:U3)</f>
        <v>#DIV/0!</v>
      </c>
      <c r="X3" s="18"/>
      <c r="Y3" s="18"/>
      <c r="Z3" s="18"/>
      <c r="AA3" s="18" t="e">
        <f>AVERAGE(X3:Z3)</f>
        <v>#DIV/0!</v>
      </c>
      <c r="AB3" s="18" t="e">
        <f>STDEV(X3:Z3)</f>
        <v>#DIV/0!</v>
      </c>
      <c r="AD3" s="27"/>
      <c r="AE3" s="22"/>
      <c r="AF3" s="19" t="e">
        <f>AVERAGE(AC3:AE3)</f>
        <v>#DIV/0!</v>
      </c>
      <c r="AG3" s="19" t="e">
        <f>STDEV(AC3:AE3)</f>
        <v>#DIV/0!</v>
      </c>
      <c r="AH3" s="23">
        <v>4.5</v>
      </c>
      <c r="AI3" s="19">
        <v>4.5</v>
      </c>
      <c r="AJ3" s="19">
        <v>4.5199999999999996</v>
      </c>
      <c r="AK3" s="19">
        <v>4.51</v>
      </c>
      <c r="AL3" s="19">
        <v>54.01</v>
      </c>
      <c r="AM3" s="19">
        <v>54.03</v>
      </c>
      <c r="AN3" s="19">
        <v>54.21</v>
      </c>
      <c r="AO3" s="22">
        <v>54.08</v>
      </c>
      <c r="AP3" s="24" t="s">
        <v>77</v>
      </c>
    </row>
  </sheetData>
  <mergeCells count="14">
    <mergeCell ref="AO1:AO2"/>
    <mergeCell ref="AP1:AP2"/>
    <mergeCell ref="A1:A2"/>
    <mergeCell ref="B1:B2"/>
    <mergeCell ref="C1:C2"/>
    <mergeCell ref="AN1:AN2"/>
    <mergeCell ref="D1:R1"/>
    <mergeCell ref="S1:AG1"/>
    <mergeCell ref="AH1:AH2"/>
    <mergeCell ref="AI1:AI2"/>
    <mergeCell ref="AJ1:AJ2"/>
    <mergeCell ref="AK1:AK2"/>
    <mergeCell ref="AL1:AL2"/>
    <mergeCell ref="AM1:AM2"/>
  </mergeCells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P2"/>
  <sheetViews>
    <sheetView workbookViewId="0">
      <selection activeCell="D2" sqref="A1:XFD2"/>
    </sheetView>
  </sheetViews>
  <sheetFormatPr baseColWidth="10" defaultRowHeight="15" x14ac:dyDescent="0"/>
  <sheetData>
    <row r="1" spans="1:42" s="19" customFormat="1" ht="16" customHeight="1" thickBot="1">
      <c r="A1" s="53" t="s">
        <v>0</v>
      </c>
      <c r="B1" s="53" t="s">
        <v>1</v>
      </c>
      <c r="C1" s="53" t="s">
        <v>2</v>
      </c>
      <c r="D1" s="63" t="s">
        <v>16</v>
      </c>
      <c r="E1" s="64"/>
      <c r="F1" s="64"/>
      <c r="G1" s="64"/>
      <c r="H1" s="64"/>
      <c r="I1" s="64"/>
      <c r="J1" s="64"/>
      <c r="K1" s="64"/>
      <c r="L1" s="64"/>
      <c r="M1" s="64"/>
      <c r="N1" s="64"/>
      <c r="O1" s="64"/>
      <c r="P1" s="65"/>
      <c r="Q1" s="65"/>
      <c r="R1" s="66"/>
      <c r="S1" s="67" t="s">
        <v>17</v>
      </c>
      <c r="T1" s="68"/>
      <c r="U1" s="68"/>
      <c r="V1" s="68"/>
      <c r="W1" s="68"/>
      <c r="X1" s="68"/>
      <c r="Y1" s="68"/>
      <c r="Z1" s="68"/>
      <c r="AA1" s="68"/>
      <c r="AB1" s="68"/>
      <c r="AC1" s="68"/>
      <c r="AD1" s="68"/>
      <c r="AE1" s="69"/>
      <c r="AF1" s="69"/>
      <c r="AG1" s="69"/>
      <c r="AH1" s="58" t="s">
        <v>3</v>
      </c>
      <c r="AI1" s="55" t="s">
        <v>4</v>
      </c>
      <c r="AJ1" s="55" t="s">
        <v>5</v>
      </c>
      <c r="AK1" s="55" t="s">
        <v>6</v>
      </c>
      <c r="AL1" s="56" t="s">
        <v>7</v>
      </c>
      <c r="AM1" s="55" t="s">
        <v>8</v>
      </c>
      <c r="AN1" s="55" t="s">
        <v>9</v>
      </c>
      <c r="AO1" s="55" t="s">
        <v>18</v>
      </c>
      <c r="AP1" s="60" t="s">
        <v>10</v>
      </c>
    </row>
    <row r="2" spans="1:42" s="19" customFormat="1" ht="60">
      <c r="A2" s="54"/>
      <c r="B2" s="54"/>
      <c r="C2" s="62"/>
      <c r="D2" s="2" t="s">
        <v>11</v>
      </c>
      <c r="E2" s="3" t="s">
        <v>12</v>
      </c>
      <c r="F2" s="3" t="s">
        <v>13</v>
      </c>
      <c r="G2" s="3" t="s">
        <v>14</v>
      </c>
      <c r="H2" s="3" t="s">
        <v>89</v>
      </c>
      <c r="I2" s="3" t="s">
        <v>19</v>
      </c>
      <c r="J2" s="3" t="s">
        <v>20</v>
      </c>
      <c r="K2" s="3" t="s">
        <v>21</v>
      </c>
      <c r="L2" s="3" t="s">
        <v>22</v>
      </c>
      <c r="M2" s="3" t="s">
        <v>90</v>
      </c>
      <c r="N2" s="3" t="s">
        <v>23</v>
      </c>
      <c r="O2" s="3" t="s">
        <v>24</v>
      </c>
      <c r="P2" s="4" t="s">
        <v>25</v>
      </c>
      <c r="Q2" s="5" t="s">
        <v>15</v>
      </c>
      <c r="R2" s="5" t="s">
        <v>91</v>
      </c>
      <c r="S2" s="6" t="s">
        <v>26</v>
      </c>
      <c r="T2" s="1" t="s">
        <v>27</v>
      </c>
      <c r="U2" s="1" t="s">
        <v>28</v>
      </c>
      <c r="V2" s="1" t="s">
        <v>29</v>
      </c>
      <c r="W2" s="1" t="s">
        <v>92</v>
      </c>
      <c r="X2" s="1" t="s">
        <v>30</v>
      </c>
      <c r="Y2" s="1" t="s">
        <v>31</v>
      </c>
      <c r="Z2" s="1" t="s">
        <v>32</v>
      </c>
      <c r="AA2" s="1" t="s">
        <v>33</v>
      </c>
      <c r="AB2" s="1" t="s">
        <v>93</v>
      </c>
      <c r="AC2" s="1" t="s">
        <v>34</v>
      </c>
      <c r="AD2" s="1" t="s">
        <v>35</v>
      </c>
      <c r="AE2" s="7" t="s">
        <v>36</v>
      </c>
      <c r="AF2" s="7" t="s">
        <v>37</v>
      </c>
      <c r="AG2" s="7" t="s">
        <v>94</v>
      </c>
      <c r="AH2" s="59"/>
      <c r="AI2" s="54"/>
      <c r="AJ2" s="54"/>
      <c r="AK2" s="54"/>
      <c r="AL2" s="57"/>
      <c r="AM2" s="54"/>
      <c r="AN2" s="54"/>
      <c r="AO2" s="54"/>
      <c r="AP2" s="61"/>
    </row>
  </sheetData>
  <mergeCells count="14">
    <mergeCell ref="AP1:AP2"/>
    <mergeCell ref="A1:A2"/>
    <mergeCell ref="B1:B2"/>
    <mergeCell ref="C1:C2"/>
    <mergeCell ref="D1:R1"/>
    <mergeCell ref="S1:AG1"/>
    <mergeCell ref="AH1:AH2"/>
    <mergeCell ref="AI1:AI2"/>
    <mergeCell ref="AJ1:AJ2"/>
    <mergeCell ref="AK1:AK2"/>
    <mergeCell ref="AL1:AL2"/>
    <mergeCell ref="AM1:AM2"/>
    <mergeCell ref="AN1:AN2"/>
    <mergeCell ref="AO1:AO2"/>
  </mergeCells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P28"/>
  <sheetViews>
    <sheetView workbookViewId="0">
      <selection activeCell="A28" sqref="A28:XFD28"/>
    </sheetView>
  </sheetViews>
  <sheetFormatPr baseColWidth="10" defaultRowHeight="15" x14ac:dyDescent="0"/>
  <sheetData>
    <row r="1" spans="1:42" s="19" customFormat="1" ht="16" customHeight="1" thickBot="1">
      <c r="A1" s="53" t="s">
        <v>0</v>
      </c>
      <c r="B1" s="53" t="s">
        <v>1</v>
      </c>
      <c r="C1" s="53" t="s">
        <v>2</v>
      </c>
      <c r="D1" s="63" t="s">
        <v>16</v>
      </c>
      <c r="E1" s="64"/>
      <c r="F1" s="64"/>
      <c r="G1" s="64"/>
      <c r="H1" s="64"/>
      <c r="I1" s="64"/>
      <c r="J1" s="64"/>
      <c r="K1" s="64"/>
      <c r="L1" s="64"/>
      <c r="M1" s="64"/>
      <c r="N1" s="64"/>
      <c r="O1" s="64"/>
      <c r="P1" s="65"/>
      <c r="Q1" s="65"/>
      <c r="R1" s="66"/>
      <c r="S1" s="67" t="s">
        <v>17</v>
      </c>
      <c r="T1" s="68"/>
      <c r="U1" s="68"/>
      <c r="V1" s="68"/>
      <c r="W1" s="68"/>
      <c r="X1" s="68"/>
      <c r="Y1" s="68"/>
      <c r="Z1" s="68"/>
      <c r="AA1" s="68"/>
      <c r="AB1" s="68"/>
      <c r="AC1" s="68"/>
      <c r="AD1" s="68"/>
      <c r="AE1" s="69"/>
      <c r="AF1" s="69"/>
      <c r="AG1" s="69"/>
      <c r="AH1" s="58" t="s">
        <v>3</v>
      </c>
      <c r="AI1" s="55" t="s">
        <v>4</v>
      </c>
      <c r="AJ1" s="55" t="s">
        <v>5</v>
      </c>
      <c r="AK1" s="55" t="s">
        <v>6</v>
      </c>
      <c r="AL1" s="56" t="s">
        <v>7</v>
      </c>
      <c r="AM1" s="55" t="s">
        <v>8</v>
      </c>
      <c r="AN1" s="55" t="s">
        <v>9</v>
      </c>
      <c r="AO1" s="55" t="s">
        <v>18</v>
      </c>
      <c r="AP1" s="60" t="s">
        <v>10</v>
      </c>
    </row>
    <row r="2" spans="1:42" s="19" customFormat="1" ht="60">
      <c r="A2" s="54"/>
      <c r="B2" s="54"/>
      <c r="C2" s="62"/>
      <c r="D2" s="2" t="s">
        <v>11</v>
      </c>
      <c r="E2" s="3" t="s">
        <v>12</v>
      </c>
      <c r="F2" s="3" t="s">
        <v>13</v>
      </c>
      <c r="G2" s="3" t="s">
        <v>14</v>
      </c>
      <c r="H2" s="3" t="s">
        <v>89</v>
      </c>
      <c r="I2" s="3" t="s">
        <v>19</v>
      </c>
      <c r="J2" s="3" t="s">
        <v>20</v>
      </c>
      <c r="K2" s="3" t="s">
        <v>21</v>
      </c>
      <c r="L2" s="3" t="s">
        <v>22</v>
      </c>
      <c r="M2" s="3" t="s">
        <v>90</v>
      </c>
      <c r="N2" s="3" t="s">
        <v>23</v>
      </c>
      <c r="O2" s="3" t="s">
        <v>24</v>
      </c>
      <c r="P2" s="4" t="s">
        <v>25</v>
      </c>
      <c r="Q2" s="5" t="s">
        <v>15</v>
      </c>
      <c r="R2" s="5" t="s">
        <v>91</v>
      </c>
      <c r="S2" s="6" t="s">
        <v>26</v>
      </c>
      <c r="T2" s="1" t="s">
        <v>27</v>
      </c>
      <c r="U2" s="1" t="s">
        <v>28</v>
      </c>
      <c r="V2" s="1" t="s">
        <v>29</v>
      </c>
      <c r="W2" s="1" t="s">
        <v>92</v>
      </c>
      <c r="X2" s="1" t="s">
        <v>30</v>
      </c>
      <c r="Y2" s="1" t="s">
        <v>31</v>
      </c>
      <c r="Z2" s="1" t="s">
        <v>32</v>
      </c>
      <c r="AA2" s="1" t="s">
        <v>33</v>
      </c>
      <c r="AB2" s="1" t="s">
        <v>93</v>
      </c>
      <c r="AC2" s="1" t="s">
        <v>34</v>
      </c>
      <c r="AD2" s="1" t="s">
        <v>35</v>
      </c>
      <c r="AE2" s="7" t="s">
        <v>36</v>
      </c>
      <c r="AF2" s="7" t="s">
        <v>37</v>
      </c>
      <c r="AG2" s="7" t="s">
        <v>94</v>
      </c>
      <c r="AH2" s="59"/>
      <c r="AI2" s="54"/>
      <c r="AJ2" s="54"/>
      <c r="AK2" s="54"/>
      <c r="AL2" s="57"/>
      <c r="AM2" s="54"/>
      <c r="AN2" s="54"/>
      <c r="AO2" s="54"/>
      <c r="AP2" s="61"/>
    </row>
    <row r="3" spans="1:42" s="19" customFormat="1">
      <c r="A3" s="8">
        <v>2105</v>
      </c>
      <c r="B3" s="9" t="s">
        <v>38</v>
      </c>
      <c r="C3" s="10"/>
      <c r="D3" s="11"/>
      <c r="E3" s="10"/>
      <c r="F3" s="10"/>
      <c r="G3" s="10"/>
      <c r="H3" s="10" t="e">
        <f t="shared" ref="H3:H28" si="0">STDEV(D3:F3)</f>
        <v>#DIV/0!</v>
      </c>
      <c r="I3" s="10"/>
      <c r="J3" s="10"/>
      <c r="K3" s="10"/>
      <c r="L3" s="10"/>
      <c r="M3" s="10" t="e">
        <f t="shared" ref="M3:M28" si="1">STDEV(I3:K3)</f>
        <v>#DIV/0!</v>
      </c>
      <c r="N3" s="10"/>
      <c r="O3" s="10"/>
      <c r="P3" s="10"/>
      <c r="Q3" s="12"/>
      <c r="R3" s="19" t="e">
        <f t="shared" ref="R3:R28" si="2">STDEV(N3:P3)</f>
        <v>#DIV/0!</v>
      </c>
      <c r="S3" s="13"/>
      <c r="T3" s="10"/>
      <c r="U3" s="10"/>
      <c r="V3" s="10"/>
      <c r="W3" s="10" t="e">
        <f t="shared" ref="W3:W28" si="3">STDEV(S3:U3)</f>
        <v>#DIV/0!</v>
      </c>
      <c r="X3" s="10"/>
      <c r="Y3" s="10"/>
      <c r="Z3" s="10"/>
      <c r="AA3" s="10"/>
      <c r="AB3" s="10" t="e">
        <f t="shared" ref="AB3:AB28" si="4">STDEV(X3:Z3)</f>
        <v>#DIV/0!</v>
      </c>
      <c r="AC3" s="10"/>
      <c r="AD3" s="10"/>
      <c r="AE3" s="14"/>
      <c r="AF3" s="10"/>
      <c r="AG3" s="19" t="e">
        <f t="shared" ref="AG3:AG28" si="5">STDEV(AC3:AE3)</f>
        <v>#DIV/0!</v>
      </c>
      <c r="AH3" s="11"/>
      <c r="AI3" s="10"/>
      <c r="AJ3" s="10"/>
      <c r="AK3" s="10"/>
      <c r="AL3" s="10"/>
      <c r="AM3" s="10"/>
      <c r="AN3" s="10"/>
      <c r="AO3" s="14"/>
      <c r="AP3" s="12"/>
    </row>
    <row r="4" spans="1:42" s="19" customFormat="1" ht="28">
      <c r="A4" s="8">
        <v>2250</v>
      </c>
      <c r="B4" s="9" t="s">
        <v>40</v>
      </c>
      <c r="C4" s="10"/>
      <c r="D4" s="11"/>
      <c r="E4" s="10"/>
      <c r="F4" s="10"/>
      <c r="G4" s="10"/>
      <c r="H4" s="10" t="e">
        <f t="shared" si="0"/>
        <v>#DIV/0!</v>
      </c>
      <c r="I4" s="10"/>
      <c r="J4" s="10"/>
      <c r="K4" s="10"/>
      <c r="L4" s="10"/>
      <c r="M4" s="10" t="e">
        <f t="shared" si="1"/>
        <v>#DIV/0!</v>
      </c>
      <c r="N4" s="10"/>
      <c r="O4" s="10"/>
      <c r="P4" s="10"/>
      <c r="Q4" s="12"/>
      <c r="R4" s="19" t="e">
        <f t="shared" si="2"/>
        <v>#DIV/0!</v>
      </c>
      <c r="S4" s="13"/>
      <c r="T4" s="10"/>
      <c r="U4" s="10"/>
      <c r="V4" s="10"/>
      <c r="W4" s="10" t="e">
        <f t="shared" si="3"/>
        <v>#DIV/0!</v>
      </c>
      <c r="X4" s="10"/>
      <c r="Y4" s="10"/>
      <c r="Z4" s="10"/>
      <c r="AA4" s="10"/>
      <c r="AB4" s="10" t="e">
        <f t="shared" si="4"/>
        <v>#DIV/0!</v>
      </c>
      <c r="AC4" s="10"/>
      <c r="AD4" s="10"/>
      <c r="AE4" s="14"/>
      <c r="AF4" s="10"/>
      <c r="AG4" s="19" t="e">
        <f t="shared" si="5"/>
        <v>#DIV/0!</v>
      </c>
      <c r="AH4" s="11"/>
      <c r="AI4" s="10"/>
      <c r="AJ4" s="10"/>
      <c r="AK4" s="10"/>
      <c r="AL4" s="10"/>
      <c r="AM4" s="10"/>
      <c r="AN4" s="10"/>
      <c r="AO4" s="14"/>
      <c r="AP4" s="12"/>
    </row>
    <row r="5" spans="1:42" s="19" customFormat="1" ht="28">
      <c r="A5" s="8">
        <v>2285</v>
      </c>
      <c r="B5" s="9" t="s">
        <v>40</v>
      </c>
      <c r="C5" s="10"/>
      <c r="D5" s="11"/>
      <c r="E5" s="10"/>
      <c r="F5" s="10"/>
      <c r="G5" s="10"/>
      <c r="H5" s="10" t="e">
        <f t="shared" si="0"/>
        <v>#DIV/0!</v>
      </c>
      <c r="I5" s="10"/>
      <c r="J5" s="10"/>
      <c r="K5" s="10"/>
      <c r="L5" s="10"/>
      <c r="M5" s="10" t="e">
        <f t="shared" si="1"/>
        <v>#DIV/0!</v>
      </c>
      <c r="N5" s="10"/>
      <c r="O5" s="10"/>
      <c r="P5" s="10"/>
      <c r="Q5" s="12"/>
      <c r="R5" s="19" t="e">
        <f t="shared" si="2"/>
        <v>#DIV/0!</v>
      </c>
      <c r="S5" s="13"/>
      <c r="T5" s="10"/>
      <c r="U5" s="10"/>
      <c r="V5" s="10"/>
      <c r="W5" s="10" t="e">
        <f t="shared" si="3"/>
        <v>#DIV/0!</v>
      </c>
      <c r="X5" s="10"/>
      <c r="Y5" s="10"/>
      <c r="Z5" s="10"/>
      <c r="AA5" s="10"/>
      <c r="AB5" s="10" t="e">
        <f t="shared" si="4"/>
        <v>#DIV/0!</v>
      </c>
      <c r="AC5" s="10"/>
      <c r="AD5" s="10"/>
      <c r="AE5" s="14"/>
      <c r="AF5" s="10"/>
      <c r="AG5" s="19" t="e">
        <f t="shared" si="5"/>
        <v>#DIV/0!</v>
      </c>
      <c r="AH5" s="11"/>
      <c r="AI5" s="10"/>
      <c r="AJ5" s="10"/>
      <c r="AK5" s="10"/>
      <c r="AL5" s="10"/>
      <c r="AM5" s="10"/>
      <c r="AN5" s="10"/>
      <c r="AO5" s="14"/>
      <c r="AP5" s="12"/>
    </row>
    <row r="6" spans="1:42" s="19" customFormat="1" ht="28">
      <c r="A6" s="8">
        <v>2496</v>
      </c>
      <c r="B6" s="9" t="s">
        <v>40</v>
      </c>
      <c r="C6" s="10"/>
      <c r="D6" s="11"/>
      <c r="E6" s="10"/>
      <c r="F6" s="10"/>
      <c r="G6" s="10"/>
      <c r="H6" s="10" t="e">
        <f t="shared" si="0"/>
        <v>#DIV/0!</v>
      </c>
      <c r="I6" s="10"/>
      <c r="J6" s="10"/>
      <c r="K6" s="10"/>
      <c r="L6" s="10"/>
      <c r="M6" s="10" t="e">
        <f t="shared" si="1"/>
        <v>#DIV/0!</v>
      </c>
      <c r="N6" s="10"/>
      <c r="O6" s="10"/>
      <c r="P6" s="10"/>
      <c r="Q6" s="12"/>
      <c r="R6" s="19" t="e">
        <f t="shared" si="2"/>
        <v>#DIV/0!</v>
      </c>
      <c r="S6" s="13"/>
      <c r="T6" s="10"/>
      <c r="U6" s="10"/>
      <c r="V6" s="10"/>
      <c r="W6" s="10" t="e">
        <f t="shared" si="3"/>
        <v>#DIV/0!</v>
      </c>
      <c r="X6" s="10"/>
      <c r="Y6" s="10"/>
      <c r="Z6" s="10"/>
      <c r="AA6" s="10"/>
      <c r="AB6" s="10" t="e">
        <f t="shared" si="4"/>
        <v>#DIV/0!</v>
      </c>
      <c r="AC6" s="10"/>
      <c r="AD6" s="10"/>
      <c r="AE6" s="14"/>
      <c r="AF6" s="10"/>
      <c r="AG6" s="19" t="e">
        <f t="shared" si="5"/>
        <v>#DIV/0!</v>
      </c>
      <c r="AH6" s="11"/>
      <c r="AI6" s="10"/>
      <c r="AJ6" s="10"/>
      <c r="AK6" s="10"/>
      <c r="AL6" s="10"/>
      <c r="AM6" s="10"/>
      <c r="AN6" s="10"/>
      <c r="AO6" s="14"/>
      <c r="AP6" s="12"/>
    </row>
    <row r="7" spans="1:42" s="19" customFormat="1" ht="28">
      <c r="A7" s="8">
        <v>7751</v>
      </c>
      <c r="B7" s="9" t="s">
        <v>40</v>
      </c>
      <c r="C7" s="8">
        <v>0</v>
      </c>
      <c r="D7" s="11"/>
      <c r="E7" s="10"/>
      <c r="F7" s="10"/>
      <c r="G7" s="18" t="e">
        <f t="shared" ref="G7:G28" si="6">AVERAGE(D7:F7)</f>
        <v>#DIV/0!</v>
      </c>
      <c r="H7" s="10" t="e">
        <f t="shared" si="0"/>
        <v>#DIV/0!</v>
      </c>
      <c r="I7" s="10"/>
      <c r="J7" s="25"/>
      <c r="K7" s="10"/>
      <c r="L7" s="19" t="e">
        <f t="shared" ref="L7:L28" si="7">AVERAGE(I7:K7)</f>
        <v>#DIV/0!</v>
      </c>
      <c r="M7" s="10" t="e">
        <f t="shared" si="1"/>
        <v>#DIV/0!</v>
      </c>
      <c r="N7" s="10"/>
      <c r="O7" s="10"/>
      <c r="P7" s="10"/>
      <c r="Q7" s="20" t="e">
        <f t="shared" ref="Q7:Q28" si="8">AVERAGE(N7:P7)</f>
        <v>#DIV/0!</v>
      </c>
      <c r="R7" s="19" t="e">
        <f t="shared" si="2"/>
        <v>#DIV/0!</v>
      </c>
      <c r="S7" s="13"/>
      <c r="T7" s="10"/>
      <c r="U7" s="10"/>
      <c r="V7" s="19" t="e">
        <f t="shared" ref="V7:V28" si="9">AVERAGE(S7:U7)</f>
        <v>#DIV/0!</v>
      </c>
      <c r="W7" s="10" t="e">
        <f t="shared" si="3"/>
        <v>#DIV/0!</v>
      </c>
      <c r="X7" s="10"/>
      <c r="Y7" s="10"/>
      <c r="Z7" s="10"/>
      <c r="AA7" s="18" t="e">
        <f t="shared" ref="AA7:AA28" si="10">AVERAGE(X7:Z7)</f>
        <v>#DIV/0!</v>
      </c>
      <c r="AB7" s="10" t="e">
        <f t="shared" si="4"/>
        <v>#DIV/0!</v>
      </c>
      <c r="AC7" s="10"/>
      <c r="AD7" s="10"/>
      <c r="AE7" s="14"/>
      <c r="AF7" s="19" t="e">
        <f t="shared" ref="AF7:AF28" si="11">AVERAGE(AC7:AE7)</f>
        <v>#DIV/0!</v>
      </c>
      <c r="AG7" s="19" t="e">
        <f t="shared" si="5"/>
        <v>#DIV/0!</v>
      </c>
      <c r="AH7" s="11"/>
      <c r="AI7" s="10"/>
      <c r="AJ7" s="10"/>
      <c r="AK7" s="10"/>
      <c r="AL7" s="10"/>
      <c r="AM7" s="10"/>
      <c r="AN7" s="10"/>
      <c r="AO7" s="14"/>
      <c r="AP7" s="12"/>
    </row>
    <row r="8" spans="1:42" s="19" customFormat="1" ht="28">
      <c r="A8" s="8">
        <v>7756</v>
      </c>
      <c r="B8" s="9" t="s">
        <v>40</v>
      </c>
      <c r="C8" s="8">
        <v>0</v>
      </c>
      <c r="D8" s="11"/>
      <c r="E8" s="10"/>
      <c r="F8" s="10"/>
      <c r="G8" s="18" t="e">
        <f t="shared" si="6"/>
        <v>#DIV/0!</v>
      </c>
      <c r="H8" s="10" t="e">
        <f t="shared" si="0"/>
        <v>#DIV/0!</v>
      </c>
      <c r="I8" s="10"/>
      <c r="J8" s="25"/>
      <c r="K8" s="10"/>
      <c r="L8" s="19" t="e">
        <f t="shared" si="7"/>
        <v>#DIV/0!</v>
      </c>
      <c r="M8" s="10" t="e">
        <f t="shared" si="1"/>
        <v>#DIV/0!</v>
      </c>
      <c r="N8" s="10"/>
      <c r="O8" s="10"/>
      <c r="P8" s="10"/>
      <c r="Q8" s="20" t="e">
        <f t="shared" si="8"/>
        <v>#DIV/0!</v>
      </c>
      <c r="R8" s="19" t="e">
        <f t="shared" si="2"/>
        <v>#DIV/0!</v>
      </c>
      <c r="S8" s="13"/>
      <c r="T8" s="10"/>
      <c r="U8" s="10"/>
      <c r="V8" s="19" t="e">
        <f t="shared" si="9"/>
        <v>#DIV/0!</v>
      </c>
      <c r="W8" s="10" t="e">
        <f t="shared" si="3"/>
        <v>#DIV/0!</v>
      </c>
      <c r="X8" s="25"/>
      <c r="Y8" s="10"/>
      <c r="Z8" s="10"/>
      <c r="AA8" s="18" t="e">
        <f t="shared" si="10"/>
        <v>#DIV/0!</v>
      </c>
      <c r="AB8" s="10" t="e">
        <f t="shared" si="4"/>
        <v>#DIV/0!</v>
      </c>
      <c r="AC8" s="10"/>
      <c r="AD8" s="10"/>
      <c r="AE8" s="14"/>
      <c r="AF8" s="19" t="e">
        <f t="shared" si="11"/>
        <v>#DIV/0!</v>
      </c>
      <c r="AG8" s="19" t="e">
        <f t="shared" si="5"/>
        <v>#DIV/0!</v>
      </c>
      <c r="AH8" s="11"/>
      <c r="AI8" s="10"/>
      <c r="AJ8" s="10"/>
      <c r="AK8" s="10"/>
      <c r="AL8" s="10"/>
      <c r="AM8" s="10"/>
      <c r="AN8" s="10"/>
      <c r="AO8" s="14"/>
      <c r="AP8" s="12"/>
    </row>
    <row r="9" spans="1:42" s="19" customFormat="1" ht="28">
      <c r="A9" s="8">
        <v>7820</v>
      </c>
      <c r="B9" s="9" t="s">
        <v>40</v>
      </c>
      <c r="C9" s="8">
        <v>0</v>
      </c>
      <c r="D9" s="11"/>
      <c r="E9" s="10"/>
      <c r="F9" s="10"/>
      <c r="G9" s="18" t="e">
        <f t="shared" si="6"/>
        <v>#DIV/0!</v>
      </c>
      <c r="H9" s="10" t="e">
        <f t="shared" si="0"/>
        <v>#DIV/0!</v>
      </c>
      <c r="I9" s="10"/>
      <c r="J9" s="10"/>
      <c r="K9" s="10"/>
      <c r="L9" s="19" t="e">
        <f t="shared" si="7"/>
        <v>#DIV/0!</v>
      </c>
      <c r="M9" s="10" t="e">
        <f t="shared" si="1"/>
        <v>#DIV/0!</v>
      </c>
      <c r="N9" s="10"/>
      <c r="O9" s="10"/>
      <c r="P9" s="10"/>
      <c r="Q9" s="20" t="e">
        <f t="shared" si="8"/>
        <v>#DIV/0!</v>
      </c>
      <c r="R9" s="19" t="e">
        <f t="shared" si="2"/>
        <v>#DIV/0!</v>
      </c>
      <c r="S9" s="13"/>
      <c r="T9" s="10"/>
      <c r="U9" s="10"/>
      <c r="V9" s="19" t="e">
        <f t="shared" si="9"/>
        <v>#DIV/0!</v>
      </c>
      <c r="W9" s="10" t="e">
        <f t="shared" si="3"/>
        <v>#DIV/0!</v>
      </c>
      <c r="X9" s="25"/>
      <c r="Y9" s="10"/>
      <c r="Z9" s="10"/>
      <c r="AA9" s="18" t="e">
        <f t="shared" si="10"/>
        <v>#DIV/0!</v>
      </c>
      <c r="AB9" s="10" t="e">
        <f t="shared" si="4"/>
        <v>#DIV/0!</v>
      </c>
      <c r="AC9" s="10"/>
      <c r="AD9" s="10"/>
      <c r="AE9" s="14"/>
      <c r="AF9" s="19" t="e">
        <f t="shared" si="11"/>
        <v>#DIV/0!</v>
      </c>
      <c r="AG9" s="19" t="e">
        <f t="shared" si="5"/>
        <v>#DIV/0!</v>
      </c>
      <c r="AH9" s="11"/>
      <c r="AI9" s="10"/>
      <c r="AJ9" s="10"/>
      <c r="AK9" s="10"/>
      <c r="AL9" s="10"/>
      <c r="AM9" s="10"/>
      <c r="AN9" s="10"/>
      <c r="AO9" s="14"/>
      <c r="AP9" s="12"/>
    </row>
    <row r="10" spans="1:42" s="19" customFormat="1" ht="28">
      <c r="A10" s="8">
        <v>7821</v>
      </c>
      <c r="B10" s="9" t="s">
        <v>40</v>
      </c>
      <c r="C10" s="8">
        <v>0</v>
      </c>
      <c r="D10" s="11"/>
      <c r="E10" s="10"/>
      <c r="F10" s="10"/>
      <c r="G10" s="18" t="e">
        <f t="shared" si="6"/>
        <v>#DIV/0!</v>
      </c>
      <c r="H10" s="10" t="e">
        <f t="shared" si="0"/>
        <v>#DIV/0!</v>
      </c>
      <c r="I10" s="10"/>
      <c r="J10" s="10"/>
      <c r="K10" s="10"/>
      <c r="L10" s="19" t="e">
        <f t="shared" si="7"/>
        <v>#DIV/0!</v>
      </c>
      <c r="M10" s="10" t="e">
        <f t="shared" si="1"/>
        <v>#DIV/0!</v>
      </c>
      <c r="N10" s="10"/>
      <c r="O10" s="10"/>
      <c r="P10" s="10"/>
      <c r="Q10" s="20" t="e">
        <f t="shared" si="8"/>
        <v>#DIV/0!</v>
      </c>
      <c r="R10" s="19" t="e">
        <f t="shared" si="2"/>
        <v>#DIV/0!</v>
      </c>
      <c r="S10" s="13"/>
      <c r="T10" s="10"/>
      <c r="U10" s="10"/>
      <c r="V10" s="19" t="e">
        <f t="shared" si="9"/>
        <v>#DIV/0!</v>
      </c>
      <c r="W10" s="10" t="e">
        <f t="shared" si="3"/>
        <v>#DIV/0!</v>
      </c>
      <c r="X10" s="10"/>
      <c r="Y10" s="10"/>
      <c r="Z10" s="10"/>
      <c r="AA10" s="18" t="e">
        <f t="shared" si="10"/>
        <v>#DIV/0!</v>
      </c>
      <c r="AB10" s="10" t="e">
        <f t="shared" si="4"/>
        <v>#DIV/0!</v>
      </c>
      <c r="AC10" s="10"/>
      <c r="AD10" s="10"/>
      <c r="AE10" s="14"/>
      <c r="AF10" s="19" t="e">
        <f t="shared" si="11"/>
        <v>#DIV/0!</v>
      </c>
      <c r="AG10" s="19" t="e">
        <f t="shared" si="5"/>
        <v>#DIV/0!</v>
      </c>
      <c r="AH10" s="11"/>
      <c r="AI10" s="10"/>
      <c r="AJ10" s="10"/>
      <c r="AK10" s="10"/>
      <c r="AL10" s="10"/>
      <c r="AM10" s="10"/>
      <c r="AN10" s="10"/>
      <c r="AO10" s="14"/>
      <c r="AP10" s="12"/>
    </row>
    <row r="11" spans="1:42" s="19" customFormat="1" ht="28">
      <c r="A11" s="8">
        <v>14293</v>
      </c>
      <c r="B11" s="9" t="s">
        <v>40</v>
      </c>
      <c r="C11" s="10"/>
      <c r="D11" s="11"/>
      <c r="E11" s="10"/>
      <c r="F11" s="10"/>
      <c r="G11" s="18" t="e">
        <f t="shared" si="6"/>
        <v>#DIV/0!</v>
      </c>
      <c r="H11" s="10" t="e">
        <f t="shared" si="0"/>
        <v>#DIV/0!</v>
      </c>
      <c r="I11" s="10"/>
      <c r="J11" s="10"/>
      <c r="K11" s="10"/>
      <c r="L11" s="19" t="e">
        <f t="shared" si="7"/>
        <v>#DIV/0!</v>
      </c>
      <c r="M11" s="10" t="e">
        <f t="shared" si="1"/>
        <v>#DIV/0!</v>
      </c>
      <c r="N11" s="10"/>
      <c r="O11" s="10"/>
      <c r="P11" s="10"/>
      <c r="Q11" s="20" t="e">
        <f t="shared" si="8"/>
        <v>#DIV/0!</v>
      </c>
      <c r="R11" s="19" t="e">
        <f t="shared" si="2"/>
        <v>#DIV/0!</v>
      </c>
      <c r="S11" s="13"/>
      <c r="T11" s="10"/>
      <c r="U11" s="10"/>
      <c r="V11" s="19" t="e">
        <f t="shared" si="9"/>
        <v>#DIV/0!</v>
      </c>
      <c r="W11" s="10" t="e">
        <f t="shared" si="3"/>
        <v>#DIV/0!</v>
      </c>
      <c r="X11" s="10"/>
      <c r="Y11" s="10"/>
      <c r="Z11" s="10"/>
      <c r="AA11" s="18" t="e">
        <f t="shared" si="10"/>
        <v>#DIV/0!</v>
      </c>
      <c r="AB11" s="10" t="e">
        <f t="shared" si="4"/>
        <v>#DIV/0!</v>
      </c>
      <c r="AC11" s="10"/>
      <c r="AD11" s="10"/>
      <c r="AE11" s="14"/>
      <c r="AF11" s="19" t="e">
        <f t="shared" si="11"/>
        <v>#DIV/0!</v>
      </c>
      <c r="AG11" s="19" t="e">
        <f t="shared" si="5"/>
        <v>#DIV/0!</v>
      </c>
      <c r="AH11" s="11"/>
      <c r="AI11" s="10"/>
      <c r="AJ11" s="10"/>
      <c r="AK11" s="10"/>
      <c r="AL11" s="10"/>
      <c r="AM11" s="10"/>
      <c r="AN11" s="10"/>
      <c r="AO11" s="14"/>
      <c r="AP11" s="12"/>
    </row>
    <row r="12" spans="1:42" s="19" customFormat="1" ht="28">
      <c r="A12" s="8">
        <v>14543</v>
      </c>
      <c r="B12" s="9" t="s">
        <v>40</v>
      </c>
      <c r="C12" s="8">
        <v>0</v>
      </c>
      <c r="D12" s="11"/>
      <c r="E12" s="10"/>
      <c r="F12" s="10"/>
      <c r="G12" s="18" t="e">
        <f t="shared" si="6"/>
        <v>#DIV/0!</v>
      </c>
      <c r="H12" s="10" t="e">
        <f t="shared" si="0"/>
        <v>#DIV/0!</v>
      </c>
      <c r="I12" s="10"/>
      <c r="J12" s="10"/>
      <c r="K12" s="10"/>
      <c r="L12" s="19" t="e">
        <f t="shared" si="7"/>
        <v>#DIV/0!</v>
      </c>
      <c r="M12" s="10" t="e">
        <f t="shared" si="1"/>
        <v>#DIV/0!</v>
      </c>
      <c r="N12" s="10"/>
      <c r="O12" s="10"/>
      <c r="P12" s="10"/>
      <c r="Q12" s="20" t="e">
        <f t="shared" si="8"/>
        <v>#DIV/0!</v>
      </c>
      <c r="R12" s="19" t="e">
        <f t="shared" si="2"/>
        <v>#DIV/0!</v>
      </c>
      <c r="S12" s="13"/>
      <c r="T12" s="10"/>
      <c r="U12" s="10"/>
      <c r="V12" s="19" t="e">
        <f t="shared" si="9"/>
        <v>#DIV/0!</v>
      </c>
      <c r="W12" s="10" t="e">
        <f t="shared" si="3"/>
        <v>#DIV/0!</v>
      </c>
      <c r="X12" s="10"/>
      <c r="Y12" s="10"/>
      <c r="Z12" s="10"/>
      <c r="AA12" s="18" t="e">
        <f t="shared" si="10"/>
        <v>#DIV/0!</v>
      </c>
      <c r="AB12" s="10" t="e">
        <f t="shared" si="4"/>
        <v>#DIV/0!</v>
      </c>
      <c r="AC12" s="10"/>
      <c r="AD12" s="10"/>
      <c r="AE12" s="14"/>
      <c r="AF12" s="19" t="e">
        <f t="shared" si="11"/>
        <v>#DIV/0!</v>
      </c>
      <c r="AG12" s="19" t="e">
        <f t="shared" si="5"/>
        <v>#DIV/0!</v>
      </c>
      <c r="AH12" s="11"/>
      <c r="AI12" s="10"/>
      <c r="AJ12" s="10"/>
      <c r="AK12" s="10"/>
      <c r="AL12" s="10"/>
      <c r="AM12" s="10"/>
      <c r="AN12" s="10"/>
      <c r="AO12" s="14"/>
      <c r="AP12" s="12"/>
    </row>
    <row r="13" spans="1:42" s="19" customFormat="1" ht="28">
      <c r="A13" s="8">
        <v>14546</v>
      </c>
      <c r="B13" s="9" t="s">
        <v>40</v>
      </c>
      <c r="C13" s="8">
        <v>0</v>
      </c>
      <c r="D13" s="11"/>
      <c r="E13" s="10"/>
      <c r="F13" s="10"/>
      <c r="G13" s="18" t="e">
        <f t="shared" si="6"/>
        <v>#DIV/0!</v>
      </c>
      <c r="H13" s="10" t="e">
        <f t="shared" si="0"/>
        <v>#DIV/0!</v>
      </c>
      <c r="I13" s="10"/>
      <c r="J13" s="10"/>
      <c r="K13" s="10"/>
      <c r="L13" s="19" t="e">
        <f t="shared" si="7"/>
        <v>#DIV/0!</v>
      </c>
      <c r="M13" s="10" t="e">
        <f t="shared" si="1"/>
        <v>#DIV/0!</v>
      </c>
      <c r="N13" s="10"/>
      <c r="O13" s="10"/>
      <c r="P13" s="10"/>
      <c r="Q13" s="20" t="e">
        <f t="shared" si="8"/>
        <v>#DIV/0!</v>
      </c>
      <c r="R13" s="19" t="e">
        <f t="shared" si="2"/>
        <v>#DIV/0!</v>
      </c>
      <c r="S13" s="13"/>
      <c r="T13" s="10"/>
      <c r="U13" s="10"/>
      <c r="V13" s="19" t="e">
        <f t="shared" si="9"/>
        <v>#DIV/0!</v>
      </c>
      <c r="W13" s="10" t="e">
        <f t="shared" si="3"/>
        <v>#DIV/0!</v>
      </c>
      <c r="X13" s="10"/>
      <c r="Y13" s="10"/>
      <c r="Z13" s="10"/>
      <c r="AA13" s="18" t="e">
        <f t="shared" si="10"/>
        <v>#DIV/0!</v>
      </c>
      <c r="AB13" s="10" t="e">
        <f t="shared" si="4"/>
        <v>#DIV/0!</v>
      </c>
      <c r="AC13" s="10"/>
      <c r="AD13" s="10"/>
      <c r="AE13" s="14"/>
      <c r="AF13" s="19" t="e">
        <f t="shared" si="11"/>
        <v>#DIV/0!</v>
      </c>
      <c r="AG13" s="19" t="e">
        <f t="shared" si="5"/>
        <v>#DIV/0!</v>
      </c>
      <c r="AH13" s="11"/>
      <c r="AI13" s="10"/>
      <c r="AJ13" s="10"/>
      <c r="AK13" s="10"/>
      <c r="AL13" s="10"/>
      <c r="AM13" s="10"/>
      <c r="AN13" s="10"/>
      <c r="AO13" s="14"/>
      <c r="AP13" s="12"/>
    </row>
    <row r="14" spans="1:42" s="19" customFormat="1" ht="28">
      <c r="A14" s="8">
        <v>14565</v>
      </c>
      <c r="B14" s="9" t="s">
        <v>40</v>
      </c>
      <c r="C14" s="8">
        <v>0</v>
      </c>
      <c r="D14" s="11"/>
      <c r="E14" s="10"/>
      <c r="F14" s="10"/>
      <c r="G14" s="18" t="e">
        <f t="shared" si="6"/>
        <v>#DIV/0!</v>
      </c>
      <c r="H14" s="10" t="e">
        <f t="shared" si="0"/>
        <v>#DIV/0!</v>
      </c>
      <c r="I14" s="10"/>
      <c r="J14" s="10"/>
      <c r="K14" s="10"/>
      <c r="L14" s="19" t="e">
        <f t="shared" si="7"/>
        <v>#DIV/0!</v>
      </c>
      <c r="M14" s="10" t="e">
        <f t="shared" si="1"/>
        <v>#DIV/0!</v>
      </c>
      <c r="N14" s="10"/>
      <c r="O14" s="10"/>
      <c r="P14" s="10"/>
      <c r="Q14" s="20" t="e">
        <f t="shared" si="8"/>
        <v>#DIV/0!</v>
      </c>
      <c r="R14" s="19" t="e">
        <f t="shared" si="2"/>
        <v>#DIV/0!</v>
      </c>
      <c r="S14" s="13"/>
      <c r="T14" s="10"/>
      <c r="U14" s="10"/>
      <c r="V14" s="19" t="e">
        <f t="shared" si="9"/>
        <v>#DIV/0!</v>
      </c>
      <c r="W14" s="10" t="e">
        <f t="shared" si="3"/>
        <v>#DIV/0!</v>
      </c>
      <c r="X14" s="10"/>
      <c r="Y14" s="10"/>
      <c r="Z14" s="10"/>
      <c r="AA14" s="18" t="e">
        <f t="shared" si="10"/>
        <v>#DIV/0!</v>
      </c>
      <c r="AB14" s="10" t="e">
        <f t="shared" si="4"/>
        <v>#DIV/0!</v>
      </c>
      <c r="AC14" s="10"/>
      <c r="AD14" s="10"/>
      <c r="AE14" s="14"/>
      <c r="AF14" s="19" t="e">
        <f t="shared" si="11"/>
        <v>#DIV/0!</v>
      </c>
      <c r="AG14" s="19" t="e">
        <f t="shared" si="5"/>
        <v>#DIV/0!</v>
      </c>
      <c r="AH14" s="11"/>
      <c r="AI14" s="10"/>
      <c r="AJ14" s="10"/>
      <c r="AK14" s="10"/>
      <c r="AL14" s="10"/>
      <c r="AM14" s="10"/>
      <c r="AN14" s="10"/>
      <c r="AO14" s="14"/>
      <c r="AP14" s="12"/>
    </row>
    <row r="15" spans="1:42" s="19" customFormat="1" ht="28">
      <c r="A15" s="8">
        <v>18686</v>
      </c>
      <c r="B15" s="9" t="s">
        <v>40</v>
      </c>
      <c r="C15" s="8">
        <v>0</v>
      </c>
      <c r="D15" s="11"/>
      <c r="E15" s="10"/>
      <c r="F15" s="10"/>
      <c r="G15" s="18" t="e">
        <f t="shared" si="6"/>
        <v>#DIV/0!</v>
      </c>
      <c r="H15" s="10" t="e">
        <f t="shared" si="0"/>
        <v>#DIV/0!</v>
      </c>
      <c r="I15" s="10"/>
      <c r="J15" s="10"/>
      <c r="K15" s="10"/>
      <c r="L15" s="19" t="e">
        <f t="shared" si="7"/>
        <v>#DIV/0!</v>
      </c>
      <c r="M15" s="10" t="e">
        <f t="shared" si="1"/>
        <v>#DIV/0!</v>
      </c>
      <c r="N15" s="10"/>
      <c r="O15" s="10"/>
      <c r="P15" s="10"/>
      <c r="Q15" s="20" t="e">
        <f t="shared" si="8"/>
        <v>#DIV/0!</v>
      </c>
      <c r="R15" s="19" t="e">
        <f t="shared" si="2"/>
        <v>#DIV/0!</v>
      </c>
      <c r="S15" s="13"/>
      <c r="T15" s="10"/>
      <c r="U15" s="10"/>
      <c r="V15" s="19" t="e">
        <f t="shared" si="9"/>
        <v>#DIV/0!</v>
      </c>
      <c r="W15" s="10" t="e">
        <f t="shared" si="3"/>
        <v>#DIV/0!</v>
      </c>
      <c r="X15" s="10"/>
      <c r="Y15" s="10"/>
      <c r="Z15" s="10"/>
      <c r="AA15" s="18" t="e">
        <f t="shared" si="10"/>
        <v>#DIV/0!</v>
      </c>
      <c r="AB15" s="10" t="e">
        <f t="shared" si="4"/>
        <v>#DIV/0!</v>
      </c>
      <c r="AC15" s="10"/>
      <c r="AD15" s="10"/>
      <c r="AE15" s="14"/>
      <c r="AF15" s="19" t="e">
        <f t="shared" si="11"/>
        <v>#DIV/0!</v>
      </c>
      <c r="AG15" s="19" t="e">
        <f t="shared" si="5"/>
        <v>#DIV/0!</v>
      </c>
      <c r="AH15" s="11"/>
      <c r="AI15" s="10"/>
      <c r="AJ15" s="10"/>
      <c r="AK15" s="10"/>
      <c r="AL15" s="10"/>
      <c r="AM15" s="10"/>
      <c r="AN15" s="10"/>
      <c r="AO15" s="14"/>
      <c r="AP15" s="12"/>
    </row>
    <row r="16" spans="1:42" s="19" customFormat="1" ht="28">
      <c r="A16" s="8">
        <v>30086</v>
      </c>
      <c r="B16" s="9" t="s">
        <v>40</v>
      </c>
      <c r="C16" s="10"/>
      <c r="D16" s="11"/>
      <c r="E16" s="10"/>
      <c r="F16" s="10"/>
      <c r="G16" s="18" t="e">
        <f t="shared" si="6"/>
        <v>#DIV/0!</v>
      </c>
      <c r="H16" s="10" t="e">
        <f t="shared" si="0"/>
        <v>#DIV/0!</v>
      </c>
      <c r="I16" s="10"/>
      <c r="J16" s="10"/>
      <c r="K16" s="10"/>
      <c r="L16" s="19" t="e">
        <f t="shared" si="7"/>
        <v>#DIV/0!</v>
      </c>
      <c r="M16" s="10" t="e">
        <f t="shared" si="1"/>
        <v>#DIV/0!</v>
      </c>
      <c r="N16" s="10"/>
      <c r="O16" s="10"/>
      <c r="P16" s="10"/>
      <c r="Q16" s="20" t="e">
        <f t="shared" si="8"/>
        <v>#DIV/0!</v>
      </c>
      <c r="R16" s="19" t="e">
        <f t="shared" si="2"/>
        <v>#DIV/0!</v>
      </c>
      <c r="S16" s="13"/>
      <c r="T16" s="10"/>
      <c r="U16" s="10"/>
      <c r="V16" s="19" t="e">
        <f t="shared" si="9"/>
        <v>#DIV/0!</v>
      </c>
      <c r="W16" s="10" t="e">
        <f t="shared" si="3"/>
        <v>#DIV/0!</v>
      </c>
      <c r="X16" s="10"/>
      <c r="Y16" s="10"/>
      <c r="Z16" s="10"/>
      <c r="AA16" s="18" t="e">
        <f t="shared" si="10"/>
        <v>#DIV/0!</v>
      </c>
      <c r="AB16" s="10" t="e">
        <f t="shared" si="4"/>
        <v>#DIV/0!</v>
      </c>
      <c r="AC16" s="10"/>
      <c r="AD16" s="10"/>
      <c r="AE16" s="14"/>
      <c r="AF16" s="19" t="e">
        <f t="shared" si="11"/>
        <v>#DIV/0!</v>
      </c>
      <c r="AG16" s="19" t="e">
        <f t="shared" si="5"/>
        <v>#DIV/0!</v>
      </c>
      <c r="AH16" s="11"/>
      <c r="AI16" s="10"/>
      <c r="AJ16" s="10"/>
      <c r="AK16" s="10"/>
      <c r="AL16" s="10"/>
      <c r="AM16" s="10"/>
      <c r="AN16" s="10"/>
      <c r="AO16" s="14"/>
      <c r="AP16" s="12"/>
    </row>
    <row r="17" spans="1:42" s="19" customFormat="1" ht="28">
      <c r="A17" s="8">
        <v>30312</v>
      </c>
      <c r="B17" s="9" t="s">
        <v>40</v>
      </c>
      <c r="C17" s="10"/>
      <c r="D17" s="11"/>
      <c r="E17" s="10"/>
      <c r="F17" s="10"/>
      <c r="G17" s="18" t="e">
        <f t="shared" si="6"/>
        <v>#DIV/0!</v>
      </c>
      <c r="H17" s="10" t="e">
        <f t="shared" si="0"/>
        <v>#DIV/0!</v>
      </c>
      <c r="I17" s="10"/>
      <c r="J17" s="10"/>
      <c r="K17" s="10"/>
      <c r="L17" s="19" t="e">
        <f t="shared" si="7"/>
        <v>#DIV/0!</v>
      </c>
      <c r="M17" s="10" t="e">
        <f t="shared" si="1"/>
        <v>#DIV/0!</v>
      </c>
      <c r="N17" s="10"/>
      <c r="O17" s="10"/>
      <c r="P17" s="10"/>
      <c r="Q17" s="20" t="e">
        <f t="shared" si="8"/>
        <v>#DIV/0!</v>
      </c>
      <c r="R17" s="19" t="e">
        <f t="shared" si="2"/>
        <v>#DIV/0!</v>
      </c>
      <c r="S17" s="13"/>
      <c r="T17" s="10"/>
      <c r="U17" s="10"/>
      <c r="V17" s="19" t="e">
        <f t="shared" si="9"/>
        <v>#DIV/0!</v>
      </c>
      <c r="W17" s="10" t="e">
        <f t="shared" si="3"/>
        <v>#DIV/0!</v>
      </c>
      <c r="X17" s="10"/>
      <c r="Y17" s="10"/>
      <c r="Z17" s="10"/>
      <c r="AA17" s="18" t="e">
        <f t="shared" si="10"/>
        <v>#DIV/0!</v>
      </c>
      <c r="AB17" s="10" t="e">
        <f t="shared" si="4"/>
        <v>#DIV/0!</v>
      </c>
      <c r="AC17" s="10"/>
      <c r="AD17" s="10"/>
      <c r="AE17" s="14"/>
      <c r="AF17" s="19" t="e">
        <f t="shared" si="11"/>
        <v>#DIV/0!</v>
      </c>
      <c r="AG17" s="19" t="e">
        <f t="shared" si="5"/>
        <v>#DIV/0!</v>
      </c>
      <c r="AH17" s="11"/>
      <c r="AI17" s="10"/>
      <c r="AJ17" s="10"/>
      <c r="AK17" s="10"/>
      <c r="AL17" s="10"/>
      <c r="AM17" s="10"/>
      <c r="AN17" s="10"/>
      <c r="AO17" s="14"/>
      <c r="AP17" s="12"/>
    </row>
    <row r="18" spans="1:42" s="19" customFormat="1" ht="28">
      <c r="A18" s="8">
        <v>30386</v>
      </c>
      <c r="B18" s="9" t="s">
        <v>40</v>
      </c>
      <c r="C18" s="10"/>
      <c r="D18" s="11"/>
      <c r="E18" s="10"/>
      <c r="F18" s="10"/>
      <c r="G18" s="18" t="e">
        <f t="shared" si="6"/>
        <v>#DIV/0!</v>
      </c>
      <c r="H18" s="10" t="e">
        <f t="shared" si="0"/>
        <v>#DIV/0!</v>
      </c>
      <c r="I18" s="10"/>
      <c r="J18" s="10"/>
      <c r="K18" s="10"/>
      <c r="L18" s="19" t="e">
        <f t="shared" si="7"/>
        <v>#DIV/0!</v>
      </c>
      <c r="M18" s="10" t="e">
        <f t="shared" si="1"/>
        <v>#DIV/0!</v>
      </c>
      <c r="N18" s="10"/>
      <c r="O18" s="10"/>
      <c r="P18" s="10"/>
      <c r="Q18" s="20" t="e">
        <f t="shared" si="8"/>
        <v>#DIV/0!</v>
      </c>
      <c r="R18" s="19" t="e">
        <f t="shared" si="2"/>
        <v>#DIV/0!</v>
      </c>
      <c r="S18" s="13"/>
      <c r="T18" s="10"/>
      <c r="U18" s="10"/>
      <c r="V18" s="19" t="e">
        <f t="shared" si="9"/>
        <v>#DIV/0!</v>
      </c>
      <c r="W18" s="10" t="e">
        <f t="shared" si="3"/>
        <v>#DIV/0!</v>
      </c>
      <c r="X18" s="10"/>
      <c r="Y18" s="10"/>
      <c r="Z18" s="10"/>
      <c r="AA18" s="18" t="e">
        <f t="shared" si="10"/>
        <v>#DIV/0!</v>
      </c>
      <c r="AB18" s="10" t="e">
        <f t="shared" si="4"/>
        <v>#DIV/0!</v>
      </c>
      <c r="AC18" s="10"/>
      <c r="AD18" s="10"/>
      <c r="AE18" s="14"/>
      <c r="AF18" s="19" t="e">
        <f t="shared" si="11"/>
        <v>#DIV/0!</v>
      </c>
      <c r="AG18" s="19" t="e">
        <f t="shared" si="5"/>
        <v>#DIV/0!</v>
      </c>
      <c r="AH18" s="11"/>
      <c r="AI18" s="10"/>
      <c r="AJ18" s="10"/>
      <c r="AK18" s="10"/>
      <c r="AL18" s="10"/>
      <c r="AM18" s="10"/>
      <c r="AN18" s="10"/>
      <c r="AO18" s="14"/>
      <c r="AP18" s="12"/>
    </row>
    <row r="19" spans="1:42" s="19" customFormat="1" ht="28">
      <c r="A19" s="8">
        <v>32637</v>
      </c>
      <c r="B19" s="9" t="s">
        <v>40</v>
      </c>
      <c r="C19" s="8">
        <v>0</v>
      </c>
      <c r="D19" s="11"/>
      <c r="E19" s="10"/>
      <c r="F19" s="10"/>
      <c r="G19" s="18" t="e">
        <f t="shared" si="6"/>
        <v>#DIV/0!</v>
      </c>
      <c r="H19" s="10" t="e">
        <f t="shared" si="0"/>
        <v>#DIV/0!</v>
      </c>
      <c r="I19" s="10"/>
      <c r="J19" s="10"/>
      <c r="K19" s="10"/>
      <c r="L19" s="19" t="e">
        <f t="shared" si="7"/>
        <v>#DIV/0!</v>
      </c>
      <c r="M19" s="10" t="e">
        <f t="shared" si="1"/>
        <v>#DIV/0!</v>
      </c>
      <c r="N19" s="10"/>
      <c r="O19" s="10"/>
      <c r="P19" s="10"/>
      <c r="Q19" s="20" t="e">
        <f t="shared" si="8"/>
        <v>#DIV/0!</v>
      </c>
      <c r="R19" s="19" t="e">
        <f t="shared" si="2"/>
        <v>#DIV/0!</v>
      </c>
      <c r="S19" s="13"/>
      <c r="T19" s="10"/>
      <c r="U19" s="10"/>
      <c r="V19" s="19" t="e">
        <f t="shared" si="9"/>
        <v>#DIV/0!</v>
      </c>
      <c r="W19" s="10" t="e">
        <f t="shared" si="3"/>
        <v>#DIV/0!</v>
      </c>
      <c r="X19" s="10"/>
      <c r="Y19" s="10"/>
      <c r="Z19" s="10"/>
      <c r="AA19" s="18" t="e">
        <f t="shared" si="10"/>
        <v>#DIV/0!</v>
      </c>
      <c r="AB19" s="10" t="e">
        <f t="shared" si="4"/>
        <v>#DIV/0!</v>
      </c>
      <c r="AC19" s="10"/>
      <c r="AD19" s="10"/>
      <c r="AE19" s="14"/>
      <c r="AF19" s="19" t="e">
        <f t="shared" si="11"/>
        <v>#DIV/0!</v>
      </c>
      <c r="AG19" s="19" t="e">
        <f t="shared" si="5"/>
        <v>#DIV/0!</v>
      </c>
      <c r="AH19" s="11"/>
      <c r="AI19" s="10"/>
      <c r="AJ19" s="10"/>
      <c r="AK19" s="10"/>
      <c r="AL19" s="10"/>
      <c r="AM19" s="10"/>
      <c r="AN19" s="10"/>
      <c r="AO19" s="14"/>
      <c r="AP19" s="12"/>
    </row>
    <row r="20" spans="1:42" s="19" customFormat="1" ht="28">
      <c r="A20" s="8">
        <v>36073</v>
      </c>
      <c r="B20" s="9" t="s">
        <v>40</v>
      </c>
      <c r="C20" s="10"/>
      <c r="D20" s="11"/>
      <c r="E20" s="10"/>
      <c r="F20" s="10"/>
      <c r="G20" s="18" t="e">
        <f t="shared" si="6"/>
        <v>#DIV/0!</v>
      </c>
      <c r="H20" s="10" t="e">
        <f t="shared" si="0"/>
        <v>#DIV/0!</v>
      </c>
      <c r="I20" s="10"/>
      <c r="J20" s="10"/>
      <c r="K20" s="10"/>
      <c r="L20" s="19" t="e">
        <f t="shared" si="7"/>
        <v>#DIV/0!</v>
      </c>
      <c r="M20" s="10" t="e">
        <f t="shared" si="1"/>
        <v>#DIV/0!</v>
      </c>
      <c r="N20" s="10"/>
      <c r="O20" s="10"/>
      <c r="P20" s="10"/>
      <c r="Q20" s="20" t="e">
        <f t="shared" si="8"/>
        <v>#DIV/0!</v>
      </c>
      <c r="R20" s="19" t="e">
        <f t="shared" si="2"/>
        <v>#DIV/0!</v>
      </c>
      <c r="S20" s="13"/>
      <c r="T20" s="10"/>
      <c r="U20" s="10"/>
      <c r="V20" s="19" t="e">
        <f t="shared" si="9"/>
        <v>#DIV/0!</v>
      </c>
      <c r="W20" s="10" t="e">
        <f t="shared" si="3"/>
        <v>#DIV/0!</v>
      </c>
      <c r="X20" s="10"/>
      <c r="Y20" s="10"/>
      <c r="Z20" s="10"/>
      <c r="AA20" s="18" t="e">
        <f t="shared" si="10"/>
        <v>#DIV/0!</v>
      </c>
      <c r="AB20" s="10" t="e">
        <f t="shared" si="4"/>
        <v>#DIV/0!</v>
      </c>
      <c r="AC20" s="10"/>
      <c r="AD20" s="10"/>
      <c r="AE20" s="14"/>
      <c r="AF20" s="19" t="e">
        <f t="shared" si="11"/>
        <v>#DIV/0!</v>
      </c>
      <c r="AG20" s="19" t="e">
        <f t="shared" si="5"/>
        <v>#DIV/0!</v>
      </c>
      <c r="AH20" s="11"/>
      <c r="AI20" s="10"/>
      <c r="AJ20" s="10"/>
      <c r="AK20" s="10"/>
      <c r="AL20" s="10"/>
      <c r="AM20" s="10"/>
      <c r="AN20" s="10"/>
      <c r="AO20" s="14"/>
      <c r="AP20" s="32" t="s">
        <v>78</v>
      </c>
    </row>
    <row r="21" spans="1:42" s="19" customFormat="1" ht="28">
      <c r="A21" s="8">
        <v>36074</v>
      </c>
      <c r="B21" s="9" t="s">
        <v>40</v>
      </c>
      <c r="C21" s="10"/>
      <c r="D21" s="11"/>
      <c r="E21" s="10"/>
      <c r="F21" s="10"/>
      <c r="G21" s="18" t="e">
        <f t="shared" si="6"/>
        <v>#DIV/0!</v>
      </c>
      <c r="H21" s="10" t="e">
        <f t="shared" si="0"/>
        <v>#DIV/0!</v>
      </c>
      <c r="I21" s="10"/>
      <c r="J21" s="10"/>
      <c r="K21" s="10"/>
      <c r="L21" s="19" t="e">
        <f t="shared" si="7"/>
        <v>#DIV/0!</v>
      </c>
      <c r="M21" s="10" t="e">
        <f t="shared" si="1"/>
        <v>#DIV/0!</v>
      </c>
      <c r="N21" s="10"/>
      <c r="O21" s="10"/>
      <c r="P21" s="10"/>
      <c r="Q21" s="20" t="e">
        <f t="shared" si="8"/>
        <v>#DIV/0!</v>
      </c>
      <c r="R21" s="19" t="e">
        <f t="shared" si="2"/>
        <v>#DIV/0!</v>
      </c>
      <c r="S21" s="13"/>
      <c r="T21" s="10"/>
      <c r="U21" s="10"/>
      <c r="V21" s="19" t="e">
        <f t="shared" si="9"/>
        <v>#DIV/0!</v>
      </c>
      <c r="W21" s="10" t="e">
        <f t="shared" si="3"/>
        <v>#DIV/0!</v>
      </c>
      <c r="X21" s="10"/>
      <c r="Y21" s="10"/>
      <c r="Z21" s="10"/>
      <c r="AA21" s="18" t="e">
        <f t="shared" si="10"/>
        <v>#DIV/0!</v>
      </c>
      <c r="AB21" s="10" t="e">
        <f t="shared" si="4"/>
        <v>#DIV/0!</v>
      </c>
      <c r="AC21" s="10"/>
      <c r="AD21" s="10"/>
      <c r="AE21" s="14"/>
      <c r="AF21" s="19" t="e">
        <f t="shared" si="11"/>
        <v>#DIV/0!</v>
      </c>
      <c r="AG21" s="19" t="e">
        <f t="shared" si="5"/>
        <v>#DIV/0!</v>
      </c>
      <c r="AH21" s="11"/>
      <c r="AI21" s="10"/>
      <c r="AJ21" s="10"/>
      <c r="AK21" s="10"/>
      <c r="AL21" s="10"/>
      <c r="AM21" s="10"/>
      <c r="AN21" s="10"/>
      <c r="AO21" s="14"/>
      <c r="AP21" s="12"/>
    </row>
    <row r="22" spans="1:42" s="19" customFormat="1" ht="28">
      <c r="A22" s="15" t="s">
        <v>87</v>
      </c>
      <c r="B22" s="16" t="s">
        <v>41</v>
      </c>
      <c r="C22" s="19" t="s">
        <v>52</v>
      </c>
      <c r="D22" s="17" t="s">
        <v>39</v>
      </c>
      <c r="E22" s="18" t="s">
        <v>39</v>
      </c>
      <c r="F22" s="18" t="s">
        <v>39</v>
      </c>
      <c r="G22" s="18" t="e">
        <f t="shared" si="6"/>
        <v>#DIV/0!</v>
      </c>
      <c r="H22" s="10" t="e">
        <f t="shared" si="0"/>
        <v>#DIV/0!</v>
      </c>
      <c r="I22" s="19" t="s">
        <v>39</v>
      </c>
      <c r="J22" s="19" t="s">
        <v>39</v>
      </c>
      <c r="K22" s="19" t="s">
        <v>39</v>
      </c>
      <c r="L22" s="19" t="e">
        <f t="shared" si="7"/>
        <v>#DIV/0!</v>
      </c>
      <c r="M22" s="10" t="e">
        <f t="shared" si="1"/>
        <v>#DIV/0!</v>
      </c>
      <c r="N22" s="18" t="s">
        <v>39</v>
      </c>
      <c r="O22" s="18" t="s">
        <v>39</v>
      </c>
      <c r="P22" s="18" t="s">
        <v>39</v>
      </c>
      <c r="Q22" s="20" t="e">
        <f t="shared" si="8"/>
        <v>#DIV/0!</v>
      </c>
      <c r="R22" s="19" t="e">
        <f t="shared" si="2"/>
        <v>#DIV/0!</v>
      </c>
      <c r="S22" s="21" t="s">
        <v>39</v>
      </c>
      <c r="T22" s="19" t="s">
        <v>39</v>
      </c>
      <c r="U22" s="19" t="s">
        <v>39</v>
      </c>
      <c r="V22" s="19" t="e">
        <f t="shared" si="9"/>
        <v>#DIV/0!</v>
      </c>
      <c r="W22" s="10" t="e">
        <f t="shared" si="3"/>
        <v>#DIV/0!</v>
      </c>
      <c r="X22" s="18" t="s">
        <v>39</v>
      </c>
      <c r="Y22" s="18" t="s">
        <v>39</v>
      </c>
      <c r="Z22" s="18" t="s">
        <v>39</v>
      </c>
      <c r="AA22" s="18" t="e">
        <f t="shared" si="10"/>
        <v>#DIV/0!</v>
      </c>
      <c r="AB22" s="10" t="e">
        <f t="shared" si="4"/>
        <v>#DIV/0!</v>
      </c>
      <c r="AC22" s="19" t="s">
        <v>39</v>
      </c>
      <c r="AD22" s="27" t="s">
        <v>39</v>
      </c>
      <c r="AE22" s="22" t="s">
        <v>39</v>
      </c>
      <c r="AF22" s="19" t="e">
        <f t="shared" si="11"/>
        <v>#DIV/0!</v>
      </c>
      <c r="AG22" s="19" t="e">
        <f t="shared" si="5"/>
        <v>#DIV/0!</v>
      </c>
      <c r="AH22" s="23"/>
      <c r="AO22" s="22"/>
      <c r="AP22" s="24"/>
    </row>
    <row r="23" spans="1:42" s="19" customFormat="1">
      <c r="A23" s="8">
        <v>36838</v>
      </c>
      <c r="B23" s="9" t="s">
        <v>88</v>
      </c>
      <c r="C23" s="8">
        <v>0</v>
      </c>
      <c r="D23" s="11"/>
      <c r="E23" s="10"/>
      <c r="F23" s="10"/>
      <c r="G23" s="18" t="e">
        <f t="shared" si="6"/>
        <v>#DIV/0!</v>
      </c>
      <c r="H23" s="10" t="e">
        <f t="shared" si="0"/>
        <v>#DIV/0!</v>
      </c>
      <c r="I23" s="10"/>
      <c r="J23" s="10"/>
      <c r="K23" s="10"/>
      <c r="L23" s="19" t="e">
        <f t="shared" si="7"/>
        <v>#DIV/0!</v>
      </c>
      <c r="M23" s="10" t="e">
        <f t="shared" si="1"/>
        <v>#DIV/0!</v>
      </c>
      <c r="N23" s="10"/>
      <c r="O23" s="10"/>
      <c r="P23" s="10"/>
      <c r="Q23" s="20" t="e">
        <f t="shared" si="8"/>
        <v>#DIV/0!</v>
      </c>
      <c r="R23" s="19" t="e">
        <f t="shared" si="2"/>
        <v>#DIV/0!</v>
      </c>
      <c r="S23" s="13"/>
      <c r="T23" s="10"/>
      <c r="U23" s="10"/>
      <c r="V23" s="19" t="e">
        <f t="shared" si="9"/>
        <v>#DIV/0!</v>
      </c>
      <c r="W23" s="10" t="e">
        <f t="shared" si="3"/>
        <v>#DIV/0!</v>
      </c>
      <c r="X23" s="10"/>
      <c r="Y23" s="10"/>
      <c r="Z23" s="10"/>
      <c r="AA23" s="18" t="e">
        <f t="shared" si="10"/>
        <v>#DIV/0!</v>
      </c>
      <c r="AB23" s="10" t="e">
        <f t="shared" si="4"/>
        <v>#DIV/0!</v>
      </c>
      <c r="AC23" s="10"/>
      <c r="AD23" s="10"/>
      <c r="AE23" s="14"/>
      <c r="AF23" s="19" t="e">
        <f t="shared" si="11"/>
        <v>#DIV/0!</v>
      </c>
      <c r="AG23" s="19" t="e">
        <f t="shared" si="5"/>
        <v>#DIV/0!</v>
      </c>
      <c r="AH23" s="11"/>
      <c r="AI23" s="10"/>
      <c r="AJ23" s="10"/>
      <c r="AK23" s="10"/>
      <c r="AL23" s="10"/>
      <c r="AM23" s="10"/>
      <c r="AN23" s="10"/>
      <c r="AO23" s="14"/>
      <c r="AP23" s="12"/>
    </row>
    <row r="24" spans="1:42" s="19" customFormat="1" ht="28">
      <c r="A24" s="8">
        <v>36988</v>
      </c>
      <c r="B24" s="9" t="s">
        <v>41</v>
      </c>
      <c r="C24" s="8" t="s">
        <v>52</v>
      </c>
      <c r="D24" s="11" t="s">
        <v>39</v>
      </c>
      <c r="E24" s="10"/>
      <c r="F24" s="10"/>
      <c r="G24" s="18" t="e">
        <f t="shared" si="6"/>
        <v>#DIV/0!</v>
      </c>
      <c r="H24" s="10" t="e">
        <f t="shared" si="0"/>
        <v>#DIV/0!</v>
      </c>
      <c r="I24" s="10" t="s">
        <v>39</v>
      </c>
      <c r="J24" s="10"/>
      <c r="K24" s="10"/>
      <c r="L24" s="19" t="e">
        <f t="shared" si="7"/>
        <v>#DIV/0!</v>
      </c>
      <c r="M24" s="10" t="e">
        <f t="shared" si="1"/>
        <v>#DIV/0!</v>
      </c>
      <c r="N24" s="10" t="s">
        <v>39</v>
      </c>
      <c r="O24" s="10"/>
      <c r="P24" s="10"/>
      <c r="Q24" s="20" t="e">
        <f t="shared" si="8"/>
        <v>#DIV/0!</v>
      </c>
      <c r="R24" s="19" t="e">
        <f t="shared" si="2"/>
        <v>#DIV/0!</v>
      </c>
      <c r="S24" s="13" t="s">
        <v>39</v>
      </c>
      <c r="T24" s="10"/>
      <c r="U24" s="10"/>
      <c r="V24" s="19" t="e">
        <f t="shared" si="9"/>
        <v>#DIV/0!</v>
      </c>
      <c r="W24" s="10" t="e">
        <f t="shared" si="3"/>
        <v>#DIV/0!</v>
      </c>
      <c r="X24" s="10" t="s">
        <v>39</v>
      </c>
      <c r="Y24" s="10"/>
      <c r="Z24" s="10"/>
      <c r="AA24" s="18" t="e">
        <f t="shared" si="10"/>
        <v>#DIV/0!</v>
      </c>
      <c r="AB24" s="10" t="e">
        <f t="shared" si="4"/>
        <v>#DIV/0!</v>
      </c>
      <c r="AC24" s="10" t="s">
        <v>39</v>
      </c>
      <c r="AD24" s="10"/>
      <c r="AE24" s="14"/>
      <c r="AF24" s="19" t="e">
        <f t="shared" si="11"/>
        <v>#DIV/0!</v>
      </c>
      <c r="AG24" s="19" t="e">
        <f t="shared" si="5"/>
        <v>#DIV/0!</v>
      </c>
      <c r="AH24" s="11"/>
      <c r="AI24" s="10"/>
      <c r="AJ24" s="10"/>
      <c r="AK24" s="10"/>
      <c r="AL24" s="10"/>
      <c r="AM24" s="10"/>
      <c r="AN24" s="10"/>
      <c r="AO24" s="14"/>
      <c r="AP24" s="12"/>
    </row>
    <row r="25" spans="1:42" s="19" customFormat="1">
      <c r="A25" s="35">
        <v>14438</v>
      </c>
      <c r="B25" s="34" t="s">
        <v>88</v>
      </c>
      <c r="C25" s="33"/>
      <c r="D25" s="36"/>
      <c r="E25" s="34"/>
      <c r="F25" s="34"/>
      <c r="G25" s="18" t="e">
        <f t="shared" si="6"/>
        <v>#DIV/0!</v>
      </c>
      <c r="H25" s="10" t="e">
        <f t="shared" si="0"/>
        <v>#DIV/0!</v>
      </c>
      <c r="I25" s="34"/>
      <c r="J25" s="34"/>
      <c r="K25" s="34"/>
      <c r="L25" s="19" t="e">
        <f t="shared" si="7"/>
        <v>#DIV/0!</v>
      </c>
      <c r="M25" s="10" t="e">
        <f t="shared" si="1"/>
        <v>#DIV/0!</v>
      </c>
      <c r="N25" s="34"/>
      <c r="O25" s="34"/>
      <c r="P25" s="33"/>
      <c r="Q25" s="20" t="e">
        <f t="shared" si="8"/>
        <v>#DIV/0!</v>
      </c>
      <c r="R25" s="19" t="e">
        <f t="shared" si="2"/>
        <v>#DIV/0!</v>
      </c>
      <c r="S25" s="37"/>
      <c r="T25" s="33"/>
      <c r="U25" s="33"/>
      <c r="V25" s="19" t="e">
        <f t="shared" si="9"/>
        <v>#DIV/0!</v>
      </c>
      <c r="W25" s="10" t="e">
        <f t="shared" si="3"/>
        <v>#DIV/0!</v>
      </c>
      <c r="X25" s="33"/>
      <c r="Y25" s="33"/>
      <c r="Z25" s="33"/>
      <c r="AA25" s="18" t="e">
        <f t="shared" si="10"/>
        <v>#DIV/0!</v>
      </c>
      <c r="AB25" s="10" t="e">
        <f t="shared" si="4"/>
        <v>#DIV/0!</v>
      </c>
      <c r="AC25" s="33"/>
      <c r="AD25" s="33"/>
      <c r="AE25" s="38"/>
      <c r="AF25" s="19" t="e">
        <f t="shared" si="11"/>
        <v>#DIV/0!</v>
      </c>
      <c r="AG25" s="19" t="e">
        <f t="shared" si="5"/>
        <v>#DIV/0!</v>
      </c>
      <c r="AH25" s="39"/>
      <c r="AI25" s="33"/>
      <c r="AJ25" s="33"/>
      <c r="AK25" s="33"/>
      <c r="AL25" s="33"/>
      <c r="AM25" s="33"/>
      <c r="AN25" s="33"/>
      <c r="AO25" s="38"/>
      <c r="AP25" s="40"/>
    </row>
    <row r="26" spans="1:42" s="19" customFormat="1" ht="31" thickBot="1">
      <c r="A26" s="42">
        <v>36694</v>
      </c>
      <c r="B26" s="41" t="s">
        <v>51</v>
      </c>
      <c r="C26" s="43" t="s">
        <v>42</v>
      </c>
      <c r="D26" s="44" t="s">
        <v>39</v>
      </c>
      <c r="E26" s="45" t="s">
        <v>39</v>
      </c>
      <c r="F26" s="45" t="s">
        <v>39</v>
      </c>
      <c r="G26" s="18" t="e">
        <f t="shared" si="6"/>
        <v>#DIV/0!</v>
      </c>
      <c r="H26" s="10" t="e">
        <f t="shared" si="0"/>
        <v>#DIV/0!</v>
      </c>
      <c r="I26" s="45" t="s">
        <v>39</v>
      </c>
      <c r="J26" s="45" t="s">
        <v>39</v>
      </c>
      <c r="K26" s="45" t="s">
        <v>39</v>
      </c>
      <c r="L26" s="19" t="e">
        <f t="shared" si="7"/>
        <v>#DIV/0!</v>
      </c>
      <c r="M26" s="10" t="e">
        <f t="shared" si="1"/>
        <v>#DIV/0!</v>
      </c>
      <c r="N26" s="45" t="s">
        <v>39</v>
      </c>
      <c r="O26" s="45" t="s">
        <v>39</v>
      </c>
      <c r="P26" s="45" t="s">
        <v>39</v>
      </c>
      <c r="Q26" s="20" t="e">
        <f t="shared" si="8"/>
        <v>#DIV/0!</v>
      </c>
      <c r="R26" s="19" t="e">
        <f t="shared" si="2"/>
        <v>#DIV/0!</v>
      </c>
      <c r="S26" s="46" t="s">
        <v>39</v>
      </c>
      <c r="T26" s="45" t="s">
        <v>39</v>
      </c>
      <c r="U26" s="45" t="s">
        <v>39</v>
      </c>
      <c r="V26" s="19" t="e">
        <f t="shared" si="9"/>
        <v>#DIV/0!</v>
      </c>
      <c r="W26" s="10" t="e">
        <f t="shared" si="3"/>
        <v>#DIV/0!</v>
      </c>
      <c r="X26" s="45" t="s">
        <v>39</v>
      </c>
      <c r="Y26" s="45" t="s">
        <v>39</v>
      </c>
      <c r="Z26" s="45" t="s">
        <v>39</v>
      </c>
      <c r="AA26" s="18" t="e">
        <f t="shared" si="10"/>
        <v>#DIV/0!</v>
      </c>
      <c r="AB26" s="10" t="e">
        <f t="shared" si="4"/>
        <v>#DIV/0!</v>
      </c>
      <c r="AC26" s="45" t="s">
        <v>39</v>
      </c>
      <c r="AD26" s="45" t="s">
        <v>39</v>
      </c>
      <c r="AE26" s="47" t="s">
        <v>39</v>
      </c>
      <c r="AF26" s="19" t="e">
        <f t="shared" si="11"/>
        <v>#DIV/0!</v>
      </c>
      <c r="AG26" s="19" t="e">
        <f t="shared" si="5"/>
        <v>#DIV/0!</v>
      </c>
      <c r="AH26" s="48"/>
      <c r="AI26" s="45"/>
      <c r="AJ26" s="45"/>
      <c r="AK26" s="45"/>
      <c r="AL26" s="45"/>
      <c r="AM26" s="45"/>
      <c r="AN26" s="45"/>
      <c r="AO26" s="47"/>
      <c r="AP26" s="49"/>
    </row>
    <row r="27" spans="1:42" s="19" customFormat="1" ht="28">
      <c r="A27" s="15">
        <v>7763</v>
      </c>
      <c r="B27" s="16" t="s">
        <v>51</v>
      </c>
      <c r="C27" s="15" t="s">
        <v>42</v>
      </c>
      <c r="D27" s="17" t="s">
        <v>39</v>
      </c>
      <c r="E27" s="18" t="s">
        <v>39</v>
      </c>
      <c r="F27" s="18" t="s">
        <v>39</v>
      </c>
      <c r="G27" s="18" t="e">
        <f t="shared" si="6"/>
        <v>#DIV/0!</v>
      </c>
      <c r="H27" s="10" t="e">
        <f t="shared" si="0"/>
        <v>#DIV/0!</v>
      </c>
      <c r="I27" s="19" t="s">
        <v>39</v>
      </c>
      <c r="J27" s="19" t="s">
        <v>39</v>
      </c>
      <c r="K27" s="19" t="s">
        <v>39</v>
      </c>
      <c r="L27" s="19" t="e">
        <f t="shared" si="7"/>
        <v>#DIV/0!</v>
      </c>
      <c r="M27" s="10" t="e">
        <f t="shared" si="1"/>
        <v>#DIV/0!</v>
      </c>
      <c r="N27" s="18" t="s">
        <v>39</v>
      </c>
      <c r="O27" s="18" t="s">
        <v>39</v>
      </c>
      <c r="P27" s="18" t="s">
        <v>39</v>
      </c>
      <c r="Q27" s="20" t="e">
        <f t="shared" si="8"/>
        <v>#DIV/0!</v>
      </c>
      <c r="R27" s="19" t="e">
        <f t="shared" si="2"/>
        <v>#DIV/0!</v>
      </c>
      <c r="S27" s="21" t="s">
        <v>39</v>
      </c>
      <c r="T27" s="19" t="s">
        <v>39</v>
      </c>
      <c r="U27" s="19" t="s">
        <v>39</v>
      </c>
      <c r="V27" s="19" t="e">
        <f t="shared" si="9"/>
        <v>#DIV/0!</v>
      </c>
      <c r="W27" s="10" t="e">
        <f t="shared" si="3"/>
        <v>#DIV/0!</v>
      </c>
      <c r="X27" s="26" t="s">
        <v>39</v>
      </c>
      <c r="Y27" s="18" t="s">
        <v>39</v>
      </c>
      <c r="Z27" s="18" t="s">
        <v>39</v>
      </c>
      <c r="AA27" s="18" t="e">
        <f t="shared" si="10"/>
        <v>#DIV/0!</v>
      </c>
      <c r="AB27" s="10" t="e">
        <f t="shared" si="4"/>
        <v>#DIV/0!</v>
      </c>
      <c r="AC27" s="19" t="s">
        <v>39</v>
      </c>
      <c r="AD27" s="27" t="s">
        <v>39</v>
      </c>
      <c r="AE27" s="22" t="s">
        <v>39</v>
      </c>
      <c r="AF27" s="19" t="e">
        <f t="shared" si="11"/>
        <v>#DIV/0!</v>
      </c>
      <c r="AG27" s="19" t="e">
        <f t="shared" si="5"/>
        <v>#DIV/0!</v>
      </c>
      <c r="AH27" s="23"/>
      <c r="AO27" s="22"/>
      <c r="AP27" s="24"/>
    </row>
    <row r="28" spans="1:42" s="19" customFormat="1" ht="28">
      <c r="A28" s="15">
        <v>14281</v>
      </c>
      <c r="B28" s="16" t="s">
        <v>40</v>
      </c>
      <c r="C28" s="27" t="s">
        <v>52</v>
      </c>
      <c r="D28" s="17"/>
      <c r="E28" s="18"/>
      <c r="F28" s="18"/>
      <c r="G28" s="18" t="e">
        <f t="shared" si="6"/>
        <v>#DIV/0!</v>
      </c>
      <c r="H28" s="10" t="e">
        <f t="shared" si="0"/>
        <v>#DIV/0!</v>
      </c>
      <c r="I28" s="27"/>
      <c r="J28" s="27"/>
      <c r="K28" s="27"/>
      <c r="L28" s="19" t="e">
        <f t="shared" si="7"/>
        <v>#DIV/0!</v>
      </c>
      <c r="M28" s="10" t="e">
        <f t="shared" si="1"/>
        <v>#DIV/0!</v>
      </c>
      <c r="N28" s="18"/>
      <c r="O28" s="18"/>
      <c r="P28" s="18"/>
      <c r="Q28" s="20" t="e">
        <f t="shared" si="8"/>
        <v>#DIV/0!</v>
      </c>
      <c r="R28" s="19" t="e">
        <f t="shared" si="2"/>
        <v>#DIV/0!</v>
      </c>
      <c r="S28" s="28" t="s">
        <v>39</v>
      </c>
      <c r="T28" s="27" t="s">
        <v>39</v>
      </c>
      <c r="U28" s="27" t="s">
        <v>39</v>
      </c>
      <c r="V28" s="19" t="e">
        <f t="shared" si="9"/>
        <v>#DIV/0!</v>
      </c>
      <c r="W28" s="10" t="e">
        <f t="shared" si="3"/>
        <v>#DIV/0!</v>
      </c>
      <c r="X28" s="18" t="s">
        <v>39</v>
      </c>
      <c r="Y28" s="18" t="s">
        <v>39</v>
      </c>
      <c r="Z28" s="18" t="s">
        <v>39</v>
      </c>
      <c r="AA28" s="18" t="e">
        <f t="shared" si="10"/>
        <v>#DIV/0!</v>
      </c>
      <c r="AB28" s="10" t="e">
        <f t="shared" si="4"/>
        <v>#DIV/0!</v>
      </c>
      <c r="AC28" s="27" t="s">
        <v>39</v>
      </c>
      <c r="AD28" s="27" t="s">
        <v>39</v>
      </c>
      <c r="AE28" s="29" t="s">
        <v>39</v>
      </c>
      <c r="AF28" s="19" t="e">
        <f t="shared" si="11"/>
        <v>#DIV/0!</v>
      </c>
      <c r="AG28" s="19" t="e">
        <f t="shared" si="5"/>
        <v>#DIV/0!</v>
      </c>
      <c r="AH28" s="30"/>
      <c r="AI28" s="27"/>
      <c r="AJ28" s="27"/>
      <c r="AK28" s="27"/>
      <c r="AL28" s="27"/>
      <c r="AM28" s="27"/>
      <c r="AN28" s="27"/>
      <c r="AO28" s="29"/>
      <c r="AP28" s="31"/>
    </row>
  </sheetData>
  <mergeCells count="14">
    <mergeCell ref="AP1:AP2"/>
    <mergeCell ref="A1:A2"/>
    <mergeCell ref="B1:B2"/>
    <mergeCell ref="C1:C2"/>
    <mergeCell ref="D1:R1"/>
    <mergeCell ref="S1:AG1"/>
    <mergeCell ref="AH1:AH2"/>
    <mergeCell ref="AI1:AI2"/>
    <mergeCell ref="AJ1:AJ2"/>
    <mergeCell ref="AK1:AK2"/>
    <mergeCell ref="AL1:AL2"/>
    <mergeCell ref="AM1:AM2"/>
    <mergeCell ref="AN1:AN2"/>
    <mergeCell ref="AO1:AO2"/>
  </mergeCells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Newborn-Fetal</vt:lpstr>
      <vt:lpstr>Juvenile</vt:lpstr>
      <vt:lpstr>Sheet1</vt:lpstr>
      <vt:lpstr>Adult Female</vt:lpstr>
      <vt:lpstr>Adult Male</vt:lpstr>
      <vt:lpstr>Unknown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Tegan Kenward</dc:creator>
  <cp:lastModifiedBy>Tegan Kenward</cp:lastModifiedBy>
  <dcterms:created xsi:type="dcterms:W3CDTF">2015-06-04T21:16:59Z</dcterms:created>
  <dcterms:modified xsi:type="dcterms:W3CDTF">2015-07-22T23:39:15Z</dcterms:modified>
</cp:coreProperties>
</file>