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80" yWindow="0" windowWidth="27920" windowHeight="17520" tabRatio="500" activeTab="1"/>
  </bookViews>
  <sheets>
    <sheet name="Newborn-Fetal" sheetId="1" r:id="rId1"/>
    <sheet name="Sheet1" sheetId="6" r:id="rId2"/>
    <sheet name="Juvenile" sheetId="2" r:id="rId3"/>
    <sheet name="Adult Female" sheetId="3" r:id="rId4"/>
    <sheet name="Adult Male" sheetId="4" r:id="rId5"/>
    <sheet name="Unknown" sheetId="5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Q4" i="1" l="1"/>
  <c r="AQ3" i="1"/>
  <c r="AJ4" i="1"/>
  <c r="AJ3" i="1"/>
  <c r="AC4" i="1"/>
  <c r="AC3" i="1"/>
  <c r="V4" i="1"/>
  <c r="V3" i="1"/>
  <c r="O4" i="1"/>
  <c r="O3" i="1"/>
  <c r="H4" i="1"/>
  <c r="H3" i="1"/>
  <c r="AP4" i="1"/>
  <c r="AI4" i="1"/>
  <c r="AB4" i="1"/>
  <c r="U4" i="1"/>
  <c r="N4" i="1"/>
  <c r="G4" i="1"/>
  <c r="AP3" i="1"/>
  <c r="AI3" i="1"/>
  <c r="AB3" i="1"/>
  <c r="U3" i="1"/>
  <c r="N3" i="1"/>
  <c r="G3" i="1"/>
</calcChain>
</file>

<file path=xl/sharedStrings.xml><?xml version="1.0" encoding="utf-8"?>
<sst xmlns="http://schemas.openxmlformats.org/spreadsheetml/2006/main" count="254" uniqueCount="75">
  <si>
    <t>Catalogue Number</t>
  </si>
  <si>
    <t>Portion</t>
  </si>
  <si>
    <t>Sex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</si>
  <si>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</si>
  <si>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</si>
  <si>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</si>
  <si>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</si>
  <si>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</si>
  <si>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</si>
  <si>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</si>
  <si>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(mo.)</t>
  </si>
  <si>
    <t>Comments</t>
  </si>
  <si>
    <t>Total Length Average</t>
  </si>
  <si>
    <t>N/A</t>
  </si>
  <si>
    <t>Unknown Juvenile</t>
  </si>
  <si>
    <t>Distal + Shaft</t>
  </si>
  <si>
    <t>Unfused Fibula, Sex Unknown</t>
  </si>
  <si>
    <t>Total Length A  (&lt;167.0mm)</t>
  </si>
  <si>
    <t>Total Length B (&lt;167.0mm)</t>
  </si>
  <si>
    <t>Total Length C (&lt;167.0mm)</t>
  </si>
  <si>
    <t>Distal Width A (&lt;18.0mm)</t>
  </si>
  <si>
    <t>Distal Width B (&lt;18.0mm)</t>
  </si>
  <si>
    <t>Distal Width C (&lt;18.0mm)</t>
  </si>
  <si>
    <t>Distal Width  (&lt;18.0mm) Average</t>
  </si>
  <si>
    <t>Diagonal Distal Width A (&lt;20.0mm)</t>
  </si>
  <si>
    <t>Diagonal Distal Width B (&lt;20.0mm)</t>
  </si>
  <si>
    <t>Diagonal Distal Width C (&lt;20.0mm)</t>
  </si>
  <si>
    <t>Diagonal Distal Width  (&lt;20.0mm) Average</t>
  </si>
  <si>
    <t>Distal Thickness A (&lt;18.0mm)</t>
  </si>
  <si>
    <t>Distal Thickness B (&lt;18.0mm)</t>
  </si>
  <si>
    <t>Distal Thickness C (&lt;18.0mm)</t>
  </si>
  <si>
    <t>Distal Thickness  (&lt;18.0mm) Average</t>
  </si>
  <si>
    <t xml:space="preserve">Proximal Thickness A (&lt;10.0mm) </t>
  </si>
  <si>
    <t>Proximal Thickness B (&lt;10.0mm)</t>
  </si>
  <si>
    <t>Proximal Thickness C (&lt;10.0mm)</t>
  </si>
  <si>
    <t>Proximal Thickness (&lt;10.0mm) Average</t>
  </si>
  <si>
    <t>Proximal Width A (&lt;15.5mm)</t>
  </si>
  <si>
    <t>Proximal Width B (&lt;15.5mm)</t>
  </si>
  <si>
    <t>Proximal Width C (&lt;15.5mm)</t>
  </si>
  <si>
    <t>Proximal Width  (&lt;15.5mm) Average</t>
  </si>
  <si>
    <t>0.5 - 1.81</t>
  </si>
  <si>
    <t>0.49 - 1.90</t>
  </si>
  <si>
    <t>0.3 - 0.9</t>
  </si>
  <si>
    <t>0.49 - 1.3</t>
  </si>
  <si>
    <t>5.98 - 21.81</t>
  </si>
  <si>
    <t>5.88 - 22.82</t>
  </si>
  <si>
    <t>3.59 - 10.83</t>
  </si>
  <si>
    <t>5.91 - 15.69</t>
  </si>
  <si>
    <t>0.78 - 1.79</t>
  </si>
  <si>
    <t>0.68 - 1.91</t>
  </si>
  <si>
    <t>0.29 - 1.6</t>
  </si>
  <si>
    <t>0.55 - 1.77</t>
  </si>
  <si>
    <t>9.42 - 21.43</t>
  </si>
  <si>
    <t>7.66 - 22.91</t>
  </si>
  <si>
    <t>3.51 - 19.2</t>
  </si>
  <si>
    <t>6.55 - 21.18</t>
  </si>
  <si>
    <t>Damage to Distal end makes measurements an estimation</t>
  </si>
  <si>
    <t>Total Length Strd Dev</t>
  </si>
  <si>
    <t>Distal Width  (&lt;18.0mm) Strd Dev</t>
  </si>
  <si>
    <t>Diagonal Distal Width  (&lt;20.0mm) Strd Dev</t>
  </si>
  <si>
    <t>Distal Thickness  (&lt;18.0mm) Strd Dev</t>
  </si>
  <si>
    <t>Proximal Thickness (&lt;10.0mm) Strd Dev</t>
  </si>
  <si>
    <t>Proximal Width  (&lt;15.5mm) Strd Dev</t>
  </si>
  <si>
    <t>Total Length (Yr)</t>
  </si>
  <si>
    <t>Total Length (Mo)</t>
  </si>
  <si>
    <t>Distal Width  (&lt;18.0mm) (Yr)</t>
  </si>
  <si>
    <t>Distal Width  (&lt;18.0mm) (Mo)</t>
  </si>
  <si>
    <t>Diagonal Distal Width  (&lt;20.0mm) (Yr)</t>
  </si>
  <si>
    <t>Diagonal Distal Width  (&lt;20.0mm) (Mo)</t>
  </si>
  <si>
    <t>Distal Thickness  (&lt;18.0mm) (Yr)</t>
  </si>
  <si>
    <t>Distal Thickness  (&lt;18.0mm) (Mo)</t>
  </si>
  <si>
    <t>Proximal Width  (&lt;15.5mm) (Yr)</t>
  </si>
  <si>
    <t>Proximal Width  (&lt;15.5mm) (Mo)</t>
  </si>
  <si>
    <t>Proximal Thickness (&lt;10.0mm) (Yr)</t>
  </si>
  <si>
    <t>Proximal Thickness (&lt;10.0mm)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</si>
</sst>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b/>
      <sz val="12"/>
      <name val="Calibri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Calibri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92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2" fillId="3" borderId="0" xfId="0" applyFont="1" applyFill="1" applyAlignment="1">
      <alignment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wrapText="1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right" vertical="center" wrapText="1"/>
    </xf>
    <xf numFmtId="0" fontId="0" fillId="4" borderId="5" xfId="0" applyFill="1" applyBorder="1"/>
    <xf numFmtId="0" fontId="0" fillId="4" borderId="1" xfId="0" applyFill="1" applyBorder="1"/>
    <xf numFmtId="0" fontId="0" fillId="0" borderId="1" xfId="0" applyBorder="1"/>
    <xf numFmtId="2" fontId="0" fillId="4" borderId="1" xfId="0" applyNumberFormat="1" applyFill="1" applyBorder="1"/>
    <xf numFmtId="2" fontId="0" fillId="0" borderId="1" xfId="0" applyNumberFormat="1" applyBorder="1"/>
    <xf numFmtId="2" fontId="0" fillId="0" borderId="2" xfId="0" applyNumberFormat="1" applyBorder="1"/>
    <xf numFmtId="2" fontId="0" fillId="0" borderId="6" xfId="0" applyNumberFormat="1" applyBorder="1"/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wrapText="1"/>
    </xf>
    <xf numFmtId="0" fontId="0" fillId="0" borderId="4" xfId="0" applyBorder="1"/>
    <xf numFmtId="0" fontId="0" fillId="4" borderId="9" xfId="0" applyFill="1" applyBorder="1"/>
    <xf numFmtId="0" fontId="0" fillId="4" borderId="7" xfId="0" applyFill="1" applyBorder="1"/>
    <xf numFmtId="0" fontId="0" fillId="0" borderId="7" xfId="0" applyBorder="1"/>
    <xf numFmtId="2" fontId="0" fillId="0" borderId="7" xfId="0" applyNumberFormat="1" applyBorder="1"/>
    <xf numFmtId="2" fontId="0" fillId="4" borderId="7" xfId="0" applyNumberFormat="1" applyFill="1" applyBorder="1"/>
    <xf numFmtId="2" fontId="0" fillId="0" borderId="8" xfId="0" applyNumberFormat="1" applyBorder="1"/>
    <xf numFmtId="0" fontId="0" fillId="0" borderId="9" xfId="0" applyBorder="1"/>
    <xf numFmtId="0" fontId="0" fillId="0" borderId="8" xfId="0" applyBorder="1"/>
    <xf numFmtId="0" fontId="0" fillId="0" borderId="10" xfId="0" applyBorder="1" applyAlignment="1">
      <alignment wrapText="1"/>
    </xf>
    <xf numFmtId="2" fontId="0" fillId="4" borderId="13" xfId="0" applyNumberFormat="1" applyFill="1" applyBorder="1"/>
    <xf numFmtId="2" fontId="0" fillId="0" borderId="13" xfId="0" applyNumberFormat="1" applyBorder="1"/>
    <xf numFmtId="2" fontId="0" fillId="0" borderId="7" xfId="0" applyNumberFormat="1" applyFill="1" applyBorder="1"/>
    <xf numFmtId="2" fontId="0" fillId="0" borderId="1" xfId="0" applyNumberFormat="1" applyFill="1" applyBorder="1"/>
    <xf numFmtId="2" fontId="0" fillId="0" borderId="13" xfId="0" applyNumberFormat="1" applyFill="1" applyBorder="1"/>
    <xf numFmtId="164" fontId="1" fillId="3" borderId="18" xfId="0" applyNumberFormat="1" applyFont="1" applyFill="1" applyBorder="1" applyAlignment="1">
      <alignment horizontal="center" wrapText="1"/>
    </xf>
    <xf numFmtId="0" fontId="2" fillId="3" borderId="11" xfId="0" applyFont="1" applyFill="1" applyBorder="1" applyAlignment="1">
      <alignment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2" fillId="3" borderId="6" xfId="0" applyFont="1" applyFill="1" applyBorder="1" applyAlignment="1">
      <alignment wrapText="1"/>
    </xf>
    <xf numFmtId="164" fontId="1" fillId="3" borderId="17" xfId="0" applyNumberFormat="1" applyFont="1" applyFill="1" applyBorder="1" applyAlignment="1">
      <alignment horizontal="center" wrapText="1"/>
    </xf>
    <xf numFmtId="0" fontId="2" fillId="3" borderId="20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wrapText="1"/>
    </xf>
    <xf numFmtId="0" fontId="1" fillId="3" borderId="14" xfId="0" applyFont="1" applyFill="1" applyBorder="1" applyAlignment="1">
      <alignment horizontal="center" wrapText="1"/>
    </xf>
    <xf numFmtId="0" fontId="2" fillId="3" borderId="15" xfId="0" applyFont="1" applyFill="1" applyBorder="1" applyAlignment="1">
      <alignment wrapText="1"/>
    </xf>
    <xf numFmtId="0" fontId="2" fillId="3" borderId="16" xfId="0" applyFont="1" applyFill="1" applyBorder="1" applyAlignment="1">
      <alignment wrapText="1"/>
    </xf>
    <xf numFmtId="0" fontId="1" fillId="2" borderId="13" xfId="0" applyFont="1" applyFill="1" applyBorder="1" applyAlignment="1" applyProtection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</cellXfs>
  <cellStyles count="92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4"/>
  <sheetViews>
    <sheetView workbookViewId="0">
      <selection sqref="A1:XFD1048576"/>
    </sheetView>
  </sheetViews>
  <sheetFormatPr baseColWidth="10" defaultRowHeight="15" x14ac:dyDescent="0"/>
  <cols>
    <col min="1" max="2" width="10.83203125" style="2"/>
    <col min="3" max="3" width="10.83203125" style="1"/>
    <col min="4" max="6" width="0" style="1" hidden="1" customWidth="1"/>
    <col min="7" max="17" width="10.83203125" style="1"/>
    <col min="18" max="20" width="0" style="1" hidden="1" customWidth="1"/>
    <col min="21" max="24" width="10.83203125" style="1"/>
    <col min="25" max="27" width="0" style="1" hidden="1" customWidth="1"/>
    <col min="28" max="31" width="10.83203125" style="1"/>
    <col min="32" max="34" width="0" style="1" hidden="1" customWidth="1"/>
    <col min="35" max="38" width="10.83203125" style="1"/>
    <col min="39" max="41" width="0" style="1" hidden="1" customWidth="1"/>
    <col min="42" max="16384" width="10.83203125" style="1"/>
  </cols>
  <sheetData>
    <row r="1" spans="1:55" s="3" customFormat="1" ht="19" customHeight="1" thickBot="1">
      <c r="A1" s="41" t="s">
        <v>0</v>
      </c>
      <c r="B1" s="41" t="s">
        <v>1</v>
      </c>
      <c r="C1" s="46" t="s">
        <v>2</v>
      </c>
      <c r="D1" s="43" t="s">
        <v>16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5"/>
      <c r="AT1" s="39" t="s">
        <v>3</v>
      </c>
      <c r="AU1" s="35" t="s">
        <v>4</v>
      </c>
      <c r="AV1" s="35" t="s">
        <v>5</v>
      </c>
      <c r="AW1" s="35" t="s">
        <v>6</v>
      </c>
      <c r="AX1" s="35" t="s">
        <v>7</v>
      </c>
      <c r="AY1" s="35" t="s">
        <v>8</v>
      </c>
      <c r="AZ1" s="35" t="s">
        <v>9</v>
      </c>
      <c r="BA1" s="35" t="s">
        <v>10</v>
      </c>
      <c r="BB1" s="37" t="s">
        <v>11</v>
      </c>
    </row>
    <row r="2" spans="1:55" s="7" customFormat="1" ht="77" customHeight="1">
      <c r="A2" s="42"/>
      <c r="B2" s="42"/>
      <c r="C2" s="47"/>
      <c r="D2" s="4" t="s">
        <v>17</v>
      </c>
      <c r="E2" s="5" t="s">
        <v>18</v>
      </c>
      <c r="F2" s="5" t="s">
        <v>19</v>
      </c>
      <c r="G2" s="5" t="s">
        <v>12</v>
      </c>
      <c r="H2" s="5" t="s">
        <v>57</v>
      </c>
      <c r="I2" s="5" t="s">
        <v>63</v>
      </c>
      <c r="J2" s="5" t="s">
        <v>64</v>
      </c>
      <c r="K2" s="5" t="s">
        <v>20</v>
      </c>
      <c r="L2" s="5" t="s">
        <v>21</v>
      </c>
      <c r="M2" s="5" t="s">
        <v>22</v>
      </c>
      <c r="N2" s="5" t="s">
        <v>23</v>
      </c>
      <c r="O2" s="5" t="s">
        <v>58</v>
      </c>
      <c r="P2" s="5" t="s">
        <v>65</v>
      </c>
      <c r="Q2" s="5" t="s">
        <v>66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59</v>
      </c>
      <c r="W2" s="5" t="s">
        <v>67</v>
      </c>
      <c r="X2" s="5" t="s">
        <v>68</v>
      </c>
      <c r="Y2" s="5" t="s">
        <v>28</v>
      </c>
      <c r="Z2" s="5" t="s">
        <v>29</v>
      </c>
      <c r="AA2" s="5" t="s">
        <v>30</v>
      </c>
      <c r="AB2" s="5" t="s">
        <v>31</v>
      </c>
      <c r="AC2" s="5" t="s">
        <v>60</v>
      </c>
      <c r="AD2" s="5" t="s">
        <v>69</v>
      </c>
      <c r="AE2" s="5" t="s">
        <v>70</v>
      </c>
      <c r="AF2" s="5" t="s">
        <v>32</v>
      </c>
      <c r="AG2" s="5" t="s">
        <v>33</v>
      </c>
      <c r="AH2" s="5" t="s">
        <v>34</v>
      </c>
      <c r="AI2" s="5" t="s">
        <v>35</v>
      </c>
      <c r="AJ2" s="5" t="s">
        <v>61</v>
      </c>
      <c r="AK2" s="5" t="s">
        <v>73</v>
      </c>
      <c r="AL2" s="5" t="s">
        <v>74</v>
      </c>
      <c r="AM2" s="5" t="s">
        <v>36</v>
      </c>
      <c r="AN2" s="5" t="s">
        <v>37</v>
      </c>
      <c r="AO2" s="6" t="s">
        <v>38</v>
      </c>
      <c r="AP2" s="6" t="s">
        <v>39</v>
      </c>
      <c r="AQ2" s="6" t="s">
        <v>62</v>
      </c>
      <c r="AR2" s="6" t="s">
        <v>71</v>
      </c>
      <c r="AS2" s="6" t="s">
        <v>72</v>
      </c>
      <c r="AT2" s="40"/>
      <c r="AU2" s="36"/>
      <c r="AV2" s="36"/>
      <c r="AW2" s="36"/>
      <c r="AX2" s="36"/>
      <c r="AY2" s="36"/>
      <c r="AZ2" s="36"/>
      <c r="BA2" s="36"/>
      <c r="BB2" s="38"/>
    </row>
    <row r="3" spans="1:55" s="12" customFormat="1" ht="39" customHeight="1">
      <c r="A3" s="9">
        <v>7819</v>
      </c>
      <c r="B3" s="8" t="s">
        <v>15</v>
      </c>
      <c r="C3" s="9" t="s">
        <v>14</v>
      </c>
      <c r="D3" s="10" t="s">
        <v>13</v>
      </c>
      <c r="E3" s="11" t="s">
        <v>13</v>
      </c>
      <c r="F3" s="11" t="s">
        <v>13</v>
      </c>
      <c r="G3" s="13" t="e">
        <f>AVERAGE(D3:F3)</f>
        <v>#DIV/0!</v>
      </c>
      <c r="H3" s="13" t="e">
        <f>STDEV(D3:F3)</f>
        <v>#DIV/0!</v>
      </c>
      <c r="I3" s="13"/>
      <c r="J3" s="13"/>
      <c r="K3" s="14">
        <v>11.4</v>
      </c>
      <c r="L3" s="14">
        <v>11.53</v>
      </c>
      <c r="M3" s="14">
        <v>8.7799999999999994</v>
      </c>
      <c r="N3" s="14">
        <f>AVERAGE(K3:M3)</f>
        <v>10.57</v>
      </c>
      <c r="O3" s="14">
        <f>STDEV(K3:M3)</f>
        <v>1.5515476144804463</v>
      </c>
      <c r="P3" s="14">
        <v>1.31</v>
      </c>
      <c r="Q3" s="14">
        <v>15.69</v>
      </c>
      <c r="R3" s="13">
        <v>12.42</v>
      </c>
      <c r="S3" s="13">
        <v>12.38</v>
      </c>
      <c r="T3" s="13">
        <v>12.38</v>
      </c>
      <c r="U3" s="13">
        <f>AVERAGE(R3:T3)</f>
        <v>12.393333333333333</v>
      </c>
      <c r="V3" s="13">
        <f>STDEV(R3:T3)</f>
        <v>2.3094010767584539E-2</v>
      </c>
      <c r="W3" s="13">
        <v>0.49</v>
      </c>
      <c r="X3" s="13">
        <v>5.91</v>
      </c>
      <c r="Y3" s="14">
        <v>9.02</v>
      </c>
      <c r="Z3" s="14">
        <v>8.68</v>
      </c>
      <c r="AA3" s="14">
        <v>8.7100000000000009</v>
      </c>
      <c r="AB3" s="14">
        <f>AVERAGE(Y3:AA3)</f>
        <v>8.8033333333333328</v>
      </c>
      <c r="AC3" s="14">
        <f>STDEV(Y3:AA3)</f>
        <v>0.18823743871327298</v>
      </c>
      <c r="AD3" s="14">
        <v>0.95</v>
      </c>
      <c r="AE3" s="14">
        <v>11.43</v>
      </c>
      <c r="AF3" s="13" t="s">
        <v>13</v>
      </c>
      <c r="AG3" s="13" t="s">
        <v>13</v>
      </c>
      <c r="AH3" s="13" t="s">
        <v>13</v>
      </c>
      <c r="AI3" s="13" t="e">
        <f>AVERAGE(AF3:AH3)</f>
        <v>#DIV/0!</v>
      </c>
      <c r="AJ3" s="13" t="e">
        <f>STDEV(AF3:AH3)</f>
        <v>#DIV/0!</v>
      </c>
      <c r="AK3" s="13"/>
      <c r="AL3" s="13"/>
      <c r="AM3" s="14" t="s">
        <v>13</v>
      </c>
      <c r="AN3" s="14" t="s">
        <v>13</v>
      </c>
      <c r="AO3" s="15" t="s">
        <v>13</v>
      </c>
      <c r="AP3" s="16" t="e">
        <f>AVERAGE(AM3:AO3)</f>
        <v>#DIV/0!</v>
      </c>
      <c r="AQ3" s="12" t="e">
        <f>STDEV(AM3:AO3)</f>
        <v>#DIV/0!</v>
      </c>
      <c r="AT3" s="17" t="s">
        <v>40</v>
      </c>
      <c r="AU3" s="12" t="s">
        <v>41</v>
      </c>
      <c r="AV3" s="12" t="s">
        <v>42</v>
      </c>
      <c r="AW3" s="12" t="s">
        <v>43</v>
      </c>
      <c r="AX3" s="12" t="s">
        <v>44</v>
      </c>
      <c r="AY3" s="12" t="s">
        <v>45</v>
      </c>
      <c r="AZ3" s="12" t="s">
        <v>46</v>
      </c>
      <c r="BA3" s="18" t="s">
        <v>47</v>
      </c>
      <c r="BB3" s="19"/>
      <c r="BC3" s="20"/>
    </row>
    <row r="4" spans="1:55" s="12" customFormat="1" ht="91" thickBot="1">
      <c r="A4" s="9">
        <v>32749</v>
      </c>
      <c r="B4" s="8" t="s">
        <v>15</v>
      </c>
      <c r="C4" s="9" t="s">
        <v>14</v>
      </c>
      <c r="D4" s="21" t="s">
        <v>13</v>
      </c>
      <c r="E4" s="22" t="s">
        <v>13</v>
      </c>
      <c r="F4" s="22" t="s">
        <v>13</v>
      </c>
      <c r="G4" s="13" t="e">
        <f>AVERAGE(D4:F4)</f>
        <v>#DIV/0!</v>
      </c>
      <c r="H4" s="13" t="e">
        <f>STDEV(D4:F4)</f>
        <v>#DIV/0!</v>
      </c>
      <c r="I4" s="30"/>
      <c r="J4" s="30"/>
      <c r="K4" s="32">
        <v>11.01</v>
      </c>
      <c r="L4" s="32">
        <v>10.99</v>
      </c>
      <c r="M4" s="32">
        <v>12.08</v>
      </c>
      <c r="N4" s="33">
        <f>AVERAGE(K4:M4)</f>
        <v>11.36</v>
      </c>
      <c r="O4" s="33">
        <f>STDEV(K4:M4)</f>
        <v>0.62361847310675467</v>
      </c>
      <c r="P4" s="34">
        <v>1.1499999999999999</v>
      </c>
      <c r="Q4" s="34">
        <v>13.83</v>
      </c>
      <c r="R4" s="25">
        <v>13.62</v>
      </c>
      <c r="S4" s="25">
        <v>13.06</v>
      </c>
      <c r="T4" s="25">
        <v>11.26</v>
      </c>
      <c r="U4" s="13">
        <f>AVERAGE(R4:T4)</f>
        <v>12.646666666666667</v>
      </c>
      <c r="V4" s="13">
        <f>STDEV(R4:T4)</f>
        <v>1.2330990768520318</v>
      </c>
      <c r="W4" s="30">
        <v>0.55000000000000004</v>
      </c>
      <c r="X4" s="30">
        <v>6.55</v>
      </c>
      <c r="Y4" s="24">
        <v>10.16</v>
      </c>
      <c r="Z4" s="24">
        <v>10.34</v>
      </c>
      <c r="AA4" s="24">
        <v>9.8800000000000008</v>
      </c>
      <c r="AB4" s="14">
        <f>AVERAGE(Y4:AA4)</f>
        <v>10.126666666666667</v>
      </c>
      <c r="AC4" s="14">
        <f>STDEV(Y4:AA4)</f>
        <v>0.23180451534284902</v>
      </c>
      <c r="AD4" s="31">
        <v>1.77</v>
      </c>
      <c r="AE4" s="31">
        <v>21.18</v>
      </c>
      <c r="AF4" s="25" t="s">
        <v>13</v>
      </c>
      <c r="AG4" s="25" t="s">
        <v>13</v>
      </c>
      <c r="AH4" s="25" t="s">
        <v>13</v>
      </c>
      <c r="AI4" s="13" t="e">
        <f>AVERAGE(AF4:AH4)</f>
        <v>#DIV/0!</v>
      </c>
      <c r="AJ4" s="13" t="e">
        <f>STDEV(AF4:AH4)</f>
        <v>#DIV/0!</v>
      </c>
      <c r="AK4" s="30"/>
      <c r="AL4" s="30"/>
      <c r="AM4" s="24" t="s">
        <v>13</v>
      </c>
      <c r="AN4" s="24" t="s">
        <v>13</v>
      </c>
      <c r="AO4" s="26" t="s">
        <v>13</v>
      </c>
      <c r="AP4" s="16" t="e">
        <f>AVERAGE(AM4:AO4)</f>
        <v>#DIV/0!</v>
      </c>
      <c r="AQ4" s="12" t="e">
        <f>STDEV(AM4:AO4)</f>
        <v>#DIV/0!</v>
      </c>
      <c r="AT4" s="27" t="s">
        <v>48</v>
      </c>
      <c r="AU4" s="23" t="s">
        <v>49</v>
      </c>
      <c r="AV4" s="23" t="s">
        <v>50</v>
      </c>
      <c r="AW4" s="23" t="s">
        <v>51</v>
      </c>
      <c r="AX4" s="23" t="s">
        <v>52</v>
      </c>
      <c r="AY4" s="23" t="s">
        <v>53</v>
      </c>
      <c r="AZ4" s="23" t="s">
        <v>54</v>
      </c>
      <c r="BA4" s="28" t="s">
        <v>55</v>
      </c>
      <c r="BB4" s="29" t="s">
        <v>56</v>
      </c>
      <c r="BC4" s="20"/>
    </row>
  </sheetData>
  <mergeCells count="13">
    <mergeCell ref="A1:A2"/>
    <mergeCell ref="D1:AS1"/>
    <mergeCell ref="B1:B2"/>
    <mergeCell ref="C1:C2"/>
    <mergeCell ref="AY1:AY2"/>
    <mergeCell ref="AZ1:AZ2"/>
    <mergeCell ref="BA1:BA2"/>
    <mergeCell ref="BB1:BB2"/>
    <mergeCell ref="AT1:AT2"/>
    <mergeCell ref="AU1:AU2"/>
    <mergeCell ref="AV1:AV2"/>
    <mergeCell ref="AW1:AW2"/>
    <mergeCell ref="AX1:AX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7" sqref="C7:C12"/>
    </sheetView>
  </sheetViews>
  <sheetFormatPr baseColWidth="10" defaultRowHeight="15" x14ac:dyDescent="0"/>
  <cols>
    <col min="1" max="16384" width="10.83203125" style="1"/>
  </cols>
  <sheetData>
    <row r="1" spans="1:3" ht="30">
      <c r="A1" s="5" t="s">
        <v>63</v>
      </c>
      <c r="B1" s="13">
        <v>999</v>
      </c>
      <c r="C1" s="9">
        <v>7819</v>
      </c>
    </row>
    <row r="2" spans="1:3" ht="60">
      <c r="A2" s="5" t="s">
        <v>65</v>
      </c>
      <c r="B2" s="14">
        <v>1.31</v>
      </c>
      <c r="C2" s="9">
        <v>7819</v>
      </c>
    </row>
    <row r="3" spans="1:3" ht="75">
      <c r="A3" s="5" t="s">
        <v>67</v>
      </c>
      <c r="B3" s="13">
        <v>0.49</v>
      </c>
      <c r="C3" s="9">
        <v>7819</v>
      </c>
    </row>
    <row r="4" spans="1:3" ht="60">
      <c r="A4" s="5" t="s">
        <v>69</v>
      </c>
      <c r="B4" s="14">
        <v>0.95</v>
      </c>
      <c r="C4" s="9">
        <v>7819</v>
      </c>
    </row>
    <row r="5" spans="1:3" ht="61" thickBot="1">
      <c r="A5" s="5" t="s">
        <v>73</v>
      </c>
      <c r="B5" s="13">
        <v>999</v>
      </c>
      <c r="C5" s="9">
        <v>7819</v>
      </c>
    </row>
    <row r="6" spans="1:3" ht="60">
      <c r="A6" s="6" t="s">
        <v>71</v>
      </c>
      <c r="B6" s="12">
        <v>999</v>
      </c>
      <c r="C6" s="9">
        <v>7819</v>
      </c>
    </row>
    <row r="7" spans="1:3" ht="30">
      <c r="A7" s="5" t="s">
        <v>63</v>
      </c>
      <c r="B7" s="30">
        <v>999</v>
      </c>
      <c r="C7" s="9">
        <v>32749</v>
      </c>
    </row>
    <row r="8" spans="1:3" ht="60">
      <c r="A8" s="5" t="s">
        <v>65</v>
      </c>
      <c r="B8" s="34">
        <v>1.1499999999999999</v>
      </c>
      <c r="C8" s="9">
        <v>32749</v>
      </c>
    </row>
    <row r="9" spans="1:3" ht="75">
      <c r="A9" s="5" t="s">
        <v>67</v>
      </c>
      <c r="B9" s="30">
        <v>0.55000000000000004</v>
      </c>
      <c r="C9" s="9">
        <v>32749</v>
      </c>
    </row>
    <row r="10" spans="1:3" ht="60">
      <c r="A10" s="5" t="s">
        <v>69</v>
      </c>
      <c r="B10" s="31">
        <v>1.77</v>
      </c>
      <c r="C10" s="9">
        <v>32749</v>
      </c>
    </row>
    <row r="11" spans="1:3" ht="61" thickBot="1">
      <c r="A11" s="5" t="s">
        <v>73</v>
      </c>
      <c r="B11" s="30">
        <v>999</v>
      </c>
      <c r="C11" s="9">
        <v>32749</v>
      </c>
    </row>
    <row r="12" spans="1:3" ht="60">
      <c r="A12" s="6" t="s">
        <v>71</v>
      </c>
      <c r="B12" s="12">
        <v>999</v>
      </c>
      <c r="C12" s="9">
        <v>32749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J2"/>
  <sheetViews>
    <sheetView workbookViewId="0">
      <selection activeCell="D2" sqref="A1:XFD2"/>
    </sheetView>
  </sheetViews>
  <sheetFormatPr baseColWidth="10" defaultRowHeight="15" x14ac:dyDescent="0"/>
  <cols>
    <col min="84" max="84" width="31.6640625" customWidth="1"/>
  </cols>
  <sheetData>
    <row r="1" spans="1:36" s="3" customFormat="1" ht="19" customHeight="1" thickBot="1">
      <c r="A1" s="41" t="s">
        <v>0</v>
      </c>
      <c r="B1" s="41" t="s">
        <v>1</v>
      </c>
      <c r="C1" s="46" t="s">
        <v>2</v>
      </c>
      <c r="D1" s="43" t="s">
        <v>16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5"/>
      <c r="AB1" s="39" t="s">
        <v>3</v>
      </c>
      <c r="AC1" s="35" t="s">
        <v>4</v>
      </c>
      <c r="AD1" s="35" t="s">
        <v>5</v>
      </c>
      <c r="AE1" s="35" t="s">
        <v>6</v>
      </c>
      <c r="AF1" s="35" t="s">
        <v>7</v>
      </c>
      <c r="AG1" s="35" t="s">
        <v>8</v>
      </c>
      <c r="AH1" s="35" t="s">
        <v>9</v>
      </c>
      <c r="AI1" s="35" t="s">
        <v>10</v>
      </c>
      <c r="AJ1" s="37" t="s">
        <v>11</v>
      </c>
    </row>
    <row r="2" spans="1:36" s="7" customFormat="1" ht="77" customHeight="1">
      <c r="A2" s="42"/>
      <c r="B2" s="42"/>
      <c r="C2" s="47"/>
      <c r="D2" s="4" t="s">
        <v>17</v>
      </c>
      <c r="E2" s="5" t="s">
        <v>18</v>
      </c>
      <c r="F2" s="5" t="s">
        <v>19</v>
      </c>
      <c r="G2" s="5" t="s">
        <v>12</v>
      </c>
      <c r="H2" s="5" t="s">
        <v>20</v>
      </c>
      <c r="I2" s="5" t="s">
        <v>21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  <c r="O2" s="5" t="s">
        <v>27</v>
      </c>
      <c r="P2" s="5" t="s">
        <v>28</v>
      </c>
      <c r="Q2" s="5" t="s">
        <v>29</v>
      </c>
      <c r="R2" s="5" t="s">
        <v>30</v>
      </c>
      <c r="S2" s="5" t="s">
        <v>31</v>
      </c>
      <c r="T2" s="5" t="s">
        <v>32</v>
      </c>
      <c r="U2" s="5" t="s">
        <v>33</v>
      </c>
      <c r="V2" s="5" t="s">
        <v>34</v>
      </c>
      <c r="W2" s="5" t="s">
        <v>35</v>
      </c>
      <c r="X2" s="5" t="s">
        <v>36</v>
      </c>
      <c r="Y2" s="5" t="s">
        <v>37</v>
      </c>
      <c r="Z2" s="6" t="s">
        <v>38</v>
      </c>
      <c r="AA2" s="6" t="s">
        <v>39</v>
      </c>
      <c r="AB2" s="40"/>
      <c r="AC2" s="36"/>
      <c r="AD2" s="36"/>
      <c r="AE2" s="36"/>
      <c r="AF2" s="36"/>
      <c r="AG2" s="36"/>
      <c r="AH2" s="36"/>
      <c r="AI2" s="36"/>
      <c r="AJ2" s="38"/>
    </row>
  </sheetData>
  <mergeCells count="13">
    <mergeCell ref="A1:A2"/>
    <mergeCell ref="B1:B2"/>
    <mergeCell ref="C1:C2"/>
    <mergeCell ref="D1:AA1"/>
    <mergeCell ref="AB1:AB2"/>
    <mergeCell ref="AH1:AH2"/>
    <mergeCell ref="AI1:AI2"/>
    <mergeCell ref="AJ1:AJ2"/>
    <mergeCell ref="AC1:AC2"/>
    <mergeCell ref="AD1:AD2"/>
    <mergeCell ref="AE1:AE2"/>
    <mergeCell ref="AF1:AF2"/>
    <mergeCell ref="AG1:AG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J2"/>
  <sheetViews>
    <sheetView workbookViewId="0">
      <selection activeCell="D2" sqref="A1:XFD2"/>
    </sheetView>
  </sheetViews>
  <sheetFormatPr baseColWidth="10" defaultRowHeight="15" x14ac:dyDescent="0"/>
  <cols>
    <col min="48" max="48" width="29.83203125" customWidth="1"/>
  </cols>
  <sheetData>
    <row r="1" spans="1:36" s="3" customFormat="1" ht="19" customHeight="1" thickBot="1">
      <c r="A1" s="41" t="s">
        <v>0</v>
      </c>
      <c r="B1" s="41" t="s">
        <v>1</v>
      </c>
      <c r="C1" s="46" t="s">
        <v>2</v>
      </c>
      <c r="D1" s="43" t="s">
        <v>16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5"/>
      <c r="AB1" s="39" t="s">
        <v>3</v>
      </c>
      <c r="AC1" s="35" t="s">
        <v>4</v>
      </c>
      <c r="AD1" s="35" t="s">
        <v>5</v>
      </c>
      <c r="AE1" s="35" t="s">
        <v>6</v>
      </c>
      <c r="AF1" s="35" t="s">
        <v>7</v>
      </c>
      <c r="AG1" s="35" t="s">
        <v>8</v>
      </c>
      <c r="AH1" s="35" t="s">
        <v>9</v>
      </c>
      <c r="AI1" s="35" t="s">
        <v>10</v>
      </c>
      <c r="AJ1" s="37" t="s">
        <v>11</v>
      </c>
    </row>
    <row r="2" spans="1:36" s="7" customFormat="1" ht="77" customHeight="1">
      <c r="A2" s="42"/>
      <c r="B2" s="42"/>
      <c r="C2" s="47"/>
      <c r="D2" s="4" t="s">
        <v>17</v>
      </c>
      <c r="E2" s="5" t="s">
        <v>18</v>
      </c>
      <c r="F2" s="5" t="s">
        <v>19</v>
      </c>
      <c r="G2" s="5" t="s">
        <v>12</v>
      </c>
      <c r="H2" s="5" t="s">
        <v>20</v>
      </c>
      <c r="I2" s="5" t="s">
        <v>21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  <c r="O2" s="5" t="s">
        <v>27</v>
      </c>
      <c r="P2" s="5" t="s">
        <v>28</v>
      </c>
      <c r="Q2" s="5" t="s">
        <v>29</v>
      </c>
      <c r="R2" s="5" t="s">
        <v>30</v>
      </c>
      <c r="S2" s="5" t="s">
        <v>31</v>
      </c>
      <c r="T2" s="5" t="s">
        <v>32</v>
      </c>
      <c r="U2" s="5" t="s">
        <v>33</v>
      </c>
      <c r="V2" s="5" t="s">
        <v>34</v>
      </c>
      <c r="W2" s="5" t="s">
        <v>35</v>
      </c>
      <c r="X2" s="5" t="s">
        <v>36</v>
      </c>
      <c r="Y2" s="5" t="s">
        <v>37</v>
      </c>
      <c r="Z2" s="6" t="s">
        <v>38</v>
      </c>
      <c r="AA2" s="6" t="s">
        <v>39</v>
      </c>
      <c r="AB2" s="40"/>
      <c r="AC2" s="36"/>
      <c r="AD2" s="36"/>
      <c r="AE2" s="36"/>
      <c r="AF2" s="36"/>
      <c r="AG2" s="36"/>
      <c r="AH2" s="36"/>
      <c r="AI2" s="36"/>
      <c r="AJ2" s="38"/>
    </row>
  </sheetData>
  <mergeCells count="13">
    <mergeCell ref="A1:A2"/>
    <mergeCell ref="B1:B2"/>
    <mergeCell ref="C1:C2"/>
    <mergeCell ref="D1:AA1"/>
    <mergeCell ref="AB1:AB2"/>
    <mergeCell ref="AH1:AH2"/>
    <mergeCell ref="AI1:AI2"/>
    <mergeCell ref="AJ1:AJ2"/>
    <mergeCell ref="AC1:AC2"/>
    <mergeCell ref="AD1:AD2"/>
    <mergeCell ref="AE1:AE2"/>
    <mergeCell ref="AF1:AF2"/>
    <mergeCell ref="AG1:AG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J2"/>
  <sheetViews>
    <sheetView workbookViewId="0">
      <selection sqref="A1:XFD2"/>
    </sheetView>
  </sheetViews>
  <sheetFormatPr baseColWidth="10" defaultRowHeight="15" x14ac:dyDescent="0"/>
  <sheetData>
    <row r="1" spans="1:36" s="3" customFormat="1" ht="19" customHeight="1" thickBot="1">
      <c r="A1" s="41" t="s">
        <v>0</v>
      </c>
      <c r="B1" s="41" t="s">
        <v>1</v>
      </c>
      <c r="C1" s="46" t="s">
        <v>2</v>
      </c>
      <c r="D1" s="43" t="s">
        <v>16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5"/>
      <c r="AB1" s="39" t="s">
        <v>3</v>
      </c>
      <c r="AC1" s="35" t="s">
        <v>4</v>
      </c>
      <c r="AD1" s="35" t="s">
        <v>5</v>
      </c>
      <c r="AE1" s="35" t="s">
        <v>6</v>
      </c>
      <c r="AF1" s="35" t="s">
        <v>7</v>
      </c>
      <c r="AG1" s="35" t="s">
        <v>8</v>
      </c>
      <c r="AH1" s="35" t="s">
        <v>9</v>
      </c>
      <c r="AI1" s="35" t="s">
        <v>10</v>
      </c>
      <c r="AJ1" s="37" t="s">
        <v>11</v>
      </c>
    </row>
    <row r="2" spans="1:36" s="7" customFormat="1" ht="77" customHeight="1">
      <c r="A2" s="42"/>
      <c r="B2" s="42"/>
      <c r="C2" s="47"/>
      <c r="D2" s="4" t="s">
        <v>17</v>
      </c>
      <c r="E2" s="5" t="s">
        <v>18</v>
      </c>
      <c r="F2" s="5" t="s">
        <v>19</v>
      </c>
      <c r="G2" s="5" t="s">
        <v>12</v>
      </c>
      <c r="H2" s="5" t="s">
        <v>20</v>
      </c>
      <c r="I2" s="5" t="s">
        <v>21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  <c r="O2" s="5" t="s">
        <v>27</v>
      </c>
      <c r="P2" s="5" t="s">
        <v>28</v>
      </c>
      <c r="Q2" s="5" t="s">
        <v>29</v>
      </c>
      <c r="R2" s="5" t="s">
        <v>30</v>
      </c>
      <c r="S2" s="5" t="s">
        <v>31</v>
      </c>
      <c r="T2" s="5" t="s">
        <v>32</v>
      </c>
      <c r="U2" s="5" t="s">
        <v>33</v>
      </c>
      <c r="V2" s="5" t="s">
        <v>34</v>
      </c>
      <c r="W2" s="5" t="s">
        <v>35</v>
      </c>
      <c r="X2" s="5" t="s">
        <v>36</v>
      </c>
      <c r="Y2" s="5" t="s">
        <v>37</v>
      </c>
      <c r="Z2" s="6" t="s">
        <v>38</v>
      </c>
      <c r="AA2" s="6" t="s">
        <v>39</v>
      </c>
      <c r="AB2" s="40"/>
      <c r="AC2" s="36"/>
      <c r="AD2" s="36"/>
      <c r="AE2" s="36"/>
      <c r="AF2" s="36"/>
      <c r="AG2" s="36"/>
      <c r="AH2" s="36"/>
      <c r="AI2" s="36"/>
      <c r="AJ2" s="38"/>
    </row>
  </sheetData>
  <mergeCells count="13">
    <mergeCell ref="A1:A2"/>
    <mergeCell ref="B1:B2"/>
    <mergeCell ref="C1:C2"/>
    <mergeCell ref="D1:AA1"/>
    <mergeCell ref="AB1:AB2"/>
    <mergeCell ref="AH1:AH2"/>
    <mergeCell ref="AI1:AI2"/>
    <mergeCell ref="AJ1:AJ2"/>
    <mergeCell ref="AC1:AC2"/>
    <mergeCell ref="AD1:AD2"/>
    <mergeCell ref="AE1:AE2"/>
    <mergeCell ref="AF1:AF2"/>
    <mergeCell ref="AG1:AG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J2"/>
  <sheetViews>
    <sheetView workbookViewId="0">
      <selection activeCell="E17" sqref="E17"/>
    </sheetView>
  </sheetViews>
  <sheetFormatPr baseColWidth="10" defaultRowHeight="15" x14ac:dyDescent="0"/>
  <sheetData>
    <row r="1" spans="1:36" s="3" customFormat="1" ht="19" customHeight="1" thickBot="1">
      <c r="A1" s="41" t="s">
        <v>0</v>
      </c>
      <c r="B1" s="41" t="s">
        <v>1</v>
      </c>
      <c r="C1" s="46" t="s">
        <v>2</v>
      </c>
      <c r="D1" s="43" t="s">
        <v>16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5"/>
      <c r="AB1" s="39" t="s">
        <v>3</v>
      </c>
      <c r="AC1" s="35" t="s">
        <v>4</v>
      </c>
      <c r="AD1" s="35" t="s">
        <v>5</v>
      </c>
      <c r="AE1" s="35" t="s">
        <v>6</v>
      </c>
      <c r="AF1" s="35" t="s">
        <v>7</v>
      </c>
      <c r="AG1" s="35" t="s">
        <v>8</v>
      </c>
      <c r="AH1" s="35" t="s">
        <v>9</v>
      </c>
      <c r="AI1" s="35" t="s">
        <v>10</v>
      </c>
      <c r="AJ1" s="37" t="s">
        <v>11</v>
      </c>
    </row>
    <row r="2" spans="1:36" s="7" customFormat="1" ht="77" customHeight="1">
      <c r="A2" s="42"/>
      <c r="B2" s="42"/>
      <c r="C2" s="47"/>
      <c r="D2" s="4" t="s">
        <v>17</v>
      </c>
      <c r="E2" s="5" t="s">
        <v>18</v>
      </c>
      <c r="F2" s="5" t="s">
        <v>19</v>
      </c>
      <c r="G2" s="5" t="s">
        <v>12</v>
      </c>
      <c r="H2" s="5" t="s">
        <v>20</v>
      </c>
      <c r="I2" s="5" t="s">
        <v>21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  <c r="O2" s="5" t="s">
        <v>27</v>
      </c>
      <c r="P2" s="5" t="s">
        <v>28</v>
      </c>
      <c r="Q2" s="5" t="s">
        <v>29</v>
      </c>
      <c r="R2" s="5" t="s">
        <v>30</v>
      </c>
      <c r="S2" s="5" t="s">
        <v>31</v>
      </c>
      <c r="T2" s="5" t="s">
        <v>32</v>
      </c>
      <c r="U2" s="5" t="s">
        <v>33</v>
      </c>
      <c r="V2" s="5" t="s">
        <v>34</v>
      </c>
      <c r="W2" s="5" t="s">
        <v>35</v>
      </c>
      <c r="X2" s="5" t="s">
        <v>36</v>
      </c>
      <c r="Y2" s="5" t="s">
        <v>37</v>
      </c>
      <c r="Z2" s="6" t="s">
        <v>38</v>
      </c>
      <c r="AA2" s="6" t="s">
        <v>39</v>
      </c>
      <c r="AB2" s="40"/>
      <c r="AC2" s="36"/>
      <c r="AD2" s="36"/>
      <c r="AE2" s="36"/>
      <c r="AF2" s="36"/>
      <c r="AG2" s="36"/>
      <c r="AH2" s="36"/>
      <c r="AI2" s="36"/>
      <c r="AJ2" s="38"/>
    </row>
  </sheetData>
  <mergeCells count="13">
    <mergeCell ref="A1:A2"/>
    <mergeCell ref="B1:B2"/>
    <mergeCell ref="C1:C2"/>
    <mergeCell ref="D1:AA1"/>
    <mergeCell ref="AB1:AB2"/>
    <mergeCell ref="AH1:AH2"/>
    <mergeCell ref="AI1:AI2"/>
    <mergeCell ref="AJ1:AJ2"/>
    <mergeCell ref="AC1:AC2"/>
    <mergeCell ref="AD1:AD2"/>
    <mergeCell ref="AE1:AE2"/>
    <mergeCell ref="AF1:AF2"/>
    <mergeCell ref="AG1:AG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Newborn-Fetal</vt:lpstr>
      <vt:lpstr>Sheet1</vt:lpstr>
      <vt:lpstr>Juvenile</vt:lpstr>
      <vt:lpstr>Adult Female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2015-07-22T19:04:04Z</dcterms:modified>
</cp:coreProperties>
</file>